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240"/>
  </bookViews>
  <sheets>
    <sheet name="2026年乡村振兴项目计划表（上会） " sheetId="30" r:id="rId1"/>
  </sheets>
  <definedNames>
    <definedName name="_xlnm.Print_Titles" localSheetId="0">'2026年乡村振兴项目计划表（上会） '!$5:$7</definedName>
    <definedName name="_xlnm._FilterDatabase" localSheetId="0" hidden="1">'2026年乡村振兴项目计划表（上会） '!$H$9:$H$153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<sst xmlns="http://schemas.openxmlformats.org/spreadsheetml/2006/main" count="975" uniqueCount="531">
  <si>
    <r>
      <rPr>
        <sz val="11"/>
        <rFont val="宋体"/>
        <charset val="134"/>
      </rPr>
      <t>附件</t>
    </r>
    <r>
      <rPr>
        <sz val="11"/>
        <rFont val="Times New Roman"/>
        <charset val="0"/>
      </rPr>
      <t>1</t>
    </r>
  </si>
  <si>
    <t>2026年巩固拓展脱贫攻坚成果和乡村振兴项目计划表</t>
  </si>
  <si>
    <t>填报单位：</t>
  </si>
  <si>
    <t>填报时间：</t>
  </si>
  <si>
    <t>序号</t>
  </si>
  <si>
    <t>项目类型</t>
  </si>
  <si>
    <t>项目名称</t>
  </si>
  <si>
    <t>建设性质</t>
  </si>
  <si>
    <t>建设内容</t>
  </si>
  <si>
    <t>项目实施
地点</t>
  </si>
  <si>
    <t>进度计划安排</t>
  </si>
  <si>
    <t>实施单位</t>
  </si>
  <si>
    <t>资金投入和来源（万元）</t>
  </si>
  <si>
    <t>受益对象（村、户）</t>
  </si>
  <si>
    <t>联农带农机制</t>
  </si>
  <si>
    <t>合计</t>
  </si>
  <si>
    <t>财政衔接补助资金</t>
  </si>
  <si>
    <t>地方债资金</t>
  </si>
  <si>
    <t>行业部门资金</t>
  </si>
  <si>
    <t>其他资金</t>
  </si>
  <si>
    <t>小计</t>
  </si>
  <si>
    <t>中央</t>
  </si>
  <si>
    <t>省级</t>
  </si>
  <si>
    <t>市级</t>
  </si>
  <si>
    <t>县级</t>
  </si>
  <si>
    <t>一、</t>
  </si>
  <si>
    <t>产业发展</t>
  </si>
  <si>
    <t>（一）</t>
  </si>
  <si>
    <t>生产项目</t>
  </si>
  <si>
    <t>金积镇大院子村老旧日光温室改造项目（少数民族发展资金）</t>
  </si>
  <si>
    <t>新建</t>
  </si>
  <si>
    <t>对金积镇大院子村老旧日光温室（80米长度的温棚8座，50米长度的温棚8座）进行改造，配套温室周边基础设施。</t>
  </si>
  <si>
    <t>金积镇</t>
  </si>
  <si>
    <t>2026年</t>
  </si>
  <si>
    <t>金积镇人民政府</t>
  </si>
  <si>
    <t>12户</t>
  </si>
  <si>
    <t>金银滩镇灵白村大田韭菜种植配套设施建设项目</t>
  </si>
  <si>
    <r>
      <rPr>
        <sz val="12"/>
        <rFont val="宋体"/>
        <charset val="134"/>
        <scheme val="minor"/>
      </rPr>
      <t>配套规模为种植300亩大田韭菜农田，建设9</t>
    </r>
    <r>
      <rPr>
        <sz val="12"/>
        <rFont val="宋体"/>
        <charset val="0"/>
        <scheme val="minor"/>
      </rPr>
      <t>㎡</t>
    </r>
    <r>
      <rPr>
        <sz val="12"/>
        <rFont val="宋体"/>
        <charset val="134"/>
        <scheme val="minor"/>
      </rPr>
      <t>彩钢房2座，新打60m深机井2座。田间铺设De160mmPE管350m，铺设De125mmPE管1877m，铺设De90mmPE管771m，新建分水井7座，出地保护井90座。</t>
    </r>
  </si>
  <si>
    <t>金银滩镇灵白村</t>
  </si>
  <si>
    <t>2026年3月—2026年9月</t>
  </si>
  <si>
    <t>金银滩镇人民政府</t>
  </si>
  <si>
    <t>灵白村共有777户，2305人（受益对象：脱贫户68户、监测户2户、周边农户135户）</t>
  </si>
  <si>
    <t>预计建成后年产值60万元，带动490人参与就业务工，工资按天发放，平均180元/人/天，预计每月发放工资264万元，村集体每年增13万元。</t>
  </si>
  <si>
    <t>马莲渠乡汉北堡村冷凉蔬菜一体化储存项目</t>
  </si>
  <si>
    <t>在汉北堡村部广场东侧建设5000平米晾晒场一个，建设场地围栏600米，建设1000平米200T冷库1个、建设1000平米分拣车间1间，蒸盘、晒盘、清洗机等设备1套。</t>
  </si>
  <si>
    <t>马莲渠乡汉北堡村</t>
  </si>
  <si>
    <t>2026年6月—2026年12月</t>
  </si>
  <si>
    <t>马莲渠乡人民政府</t>
  </si>
  <si>
    <t>是</t>
  </si>
  <si>
    <t>马莲渠乡现代农业产业园一期续建项目</t>
  </si>
  <si>
    <t>新建拱棚1栋，宽30.3米、长288.3米，顶高6.2米，建筑面积为8735.49平方米，配套室外给水和电力工程及铺设拱棚两侧排水渠。</t>
  </si>
  <si>
    <t>马莲渠乡马莲渠村</t>
  </si>
  <si>
    <t>利通区扁担沟镇同利村林下经济产业园建设项目</t>
  </si>
  <si>
    <t>占地面积280亩，在苹果园内养殖肉鸡1500只。配套建设养殖围栏1500米。</t>
  </si>
  <si>
    <t>同利村</t>
  </si>
  <si>
    <t>2026年3月—2026年10月</t>
  </si>
  <si>
    <t>扁担沟镇人民政府</t>
  </si>
  <si>
    <t>利通区扁担沟镇海子井村黄粉虫养殖项目</t>
  </si>
  <si>
    <t>（1）养殖厂房建设工程：新建钢结构养殖大棚2座2600㎡。
（2）烘干车间及原料库、成品库工程：新建钢结构烘干车间及原料库、成品库1500㎡
（3）场区配套工程：管理用房120㎡，场地硬化3500平米，围栏1500米。</t>
  </si>
  <si>
    <t>海子井村</t>
  </si>
  <si>
    <t>利通区扁担沟镇绒山羊养殖基地建设项目</t>
  </si>
  <si>
    <t>充分利用利同新村、利原村、渔光湖村养殖基地，改建绒山羊养殖基地，采取“支部+企业+基地+农户”的方式，由村集体引领，带动群众发展庭院养殖经济。养殖绒山羊2000只。</t>
  </si>
  <si>
    <t>利同新村、利原村、渔光湖村</t>
  </si>
  <si>
    <t>利通区扁担沟镇同利村日光温室二期建设项目</t>
  </si>
  <si>
    <t>新建日光温室5座，完善相关配套设施。</t>
  </si>
  <si>
    <t>利通区扁担沟镇黄沙窝村设施农业产业园建设项目</t>
  </si>
  <si>
    <t>新建冷棚80座，完善相关配套设施建设。</t>
  </si>
  <si>
    <t>黄沙窝村</t>
  </si>
  <si>
    <t xml:space="preserve">
（板桥乡任桥村新型农村集体经济项目）
利通区板桥乡任桥村高架暖棚建设项目</t>
  </si>
  <si>
    <t>依托任桥村种植园区现有的26座高架冷棚，为进一步扩大种植规模，构建系统化的冷凉蔬菜种植体系，在园区内新建3座高架暖棚，占地面积约6亩，总建筑面积达3750平方米。每座暖棚设计宽度为15米，长度在70至90米之间，结构科学、空间利用率高。</t>
  </si>
  <si>
    <t>板桥乡任桥村</t>
  </si>
  <si>
    <t>2026年3月—2026年11月</t>
  </si>
  <si>
    <t>板桥乡人民政府</t>
  </si>
  <si>
    <t>任桥村820户2448人（无监测户）</t>
  </si>
  <si>
    <t>预计建成后年产值15万元，带动5户参与生产经营，带动20人参与就业务工，预计发放工资7万元，村集体每年增收6万元</t>
  </si>
  <si>
    <t>板桥乡波浪渠村新型农村集体经济项目
（板桥乡波浪渠村“农味坊”粮油加工项目）</t>
  </si>
  <si>
    <t>改建</t>
  </si>
  <si>
    <t>为进一步盘活村集体资产，壮大村集体经济，在波浪渠村新建厂房500平方米，改造现有房屋400平方米，购置面粉成套加工设备1套，小磨香油成套加工设备2套，精米成套加工设备1套。</t>
  </si>
  <si>
    <t>板桥乡波浪渠村</t>
  </si>
  <si>
    <t>波浪渠村657户1897人（无监测户）</t>
  </si>
  <si>
    <t>东塔寺乡柴园村新型农村集体经济项目（东塔寺乡柴园村农业设施温棚回购项目）</t>
  </si>
  <si>
    <t>回购新建温棚</t>
  </si>
  <si>
    <t>回购新接堡农业产业园区王辉设施温棚4座（85*14m）</t>
  </si>
  <si>
    <t>东塔寺乡新接堡村</t>
  </si>
  <si>
    <t>2026.1-2026.3</t>
  </si>
  <si>
    <t>东塔寺乡柴园村</t>
  </si>
  <si>
    <t>柴园村农户</t>
  </si>
  <si>
    <t>带动低收入困难群众务工就业</t>
  </si>
  <si>
    <t>扁担沟镇黄沙窝村新型农村集体经济项目（扁担沟镇黄沙窝村小番茄产业示范基地大棚提升改造项目）</t>
  </si>
  <si>
    <t>维修黄沙窝村小番茄示范基地69座冷棚棚膜及其他易损件更换</t>
  </si>
  <si>
    <t>2026年3月—2026年5月</t>
  </si>
  <si>
    <t>扁担沟镇</t>
  </si>
  <si>
    <t>黄沙窝村522户1840人（其中脱贫户73户277人，监测户3户8人）</t>
  </si>
  <si>
    <t>项目建设过程中预计带动务工人员15人，发放劳务报酬13万元。</t>
  </si>
  <si>
    <t>（古城镇新型农村集体经济项目）古城镇党家河湾村设施农业生产基地建设项目</t>
  </si>
  <si>
    <t xml:space="preserve">在党家河湾村8队拆除原有温棚，新建22座设施温棚，耳房22座，配套水肥一体机、电路、园区道路。                                                  </t>
  </si>
  <si>
    <t>党家河湾村</t>
  </si>
  <si>
    <t>古城镇人民政府</t>
  </si>
  <si>
    <t>利用2026古城镇黎明村、秦桥村、左营村、红星村、五星村、古城村、新生村发展壮大村集体经济资金700万元，龙头企业投资500万元，在党家河湾村8队改建设施温棚22座，建成后可解决党家河湾村监测户、低保户25人就业，每年增加群众收入人均5万元。增加黎明村、秦桥村、左营村、红星村、五星村、古城村、新生村村集体经济收入增加4万元，党家河湾村每年增加收入10万元。</t>
  </si>
  <si>
    <t>（上桥镇罗渠村新型农村集体经济项目）上桥镇罗渠村精品果蔬示范园建设项目</t>
  </si>
  <si>
    <t>续建</t>
  </si>
  <si>
    <t>新建3座新型联动大棚3座，同时配备节水设备、降温、遮阴、通风等可适当调节环境因素的设备。</t>
  </si>
  <si>
    <t>罗渠5队</t>
  </si>
  <si>
    <t>2026年4月—7月</t>
  </si>
  <si>
    <t>上桥镇
罗渠村</t>
  </si>
  <si>
    <t>1223户</t>
  </si>
  <si>
    <t>（上桥镇解放村新型农村集体经济项目）吴忠市盛兴通仓储物流服务有限公司粮油市场建设</t>
  </si>
  <si>
    <t>建设1000平方米重钢的粮油市场，监控设备一套，硬化路面3000平方米，安装大型电子磅一台，其他农副产品仓储。</t>
  </si>
  <si>
    <t>金积镇东门村</t>
  </si>
  <si>
    <t>2025年12月已经完成地基整理；2026年4月建成仓储，</t>
  </si>
  <si>
    <t>上桥镇解放村</t>
  </si>
  <si>
    <t>2026年中央财政衔接推进乡村振兴补助资金吴忠林场果树产业发展建设项目</t>
  </si>
  <si>
    <t>建设桃、李、杏等小杂果种植园100亩，苹果种植园50亩。配套土地整理、栽植、肥料、农药、园艺地布和1年管护等。</t>
  </si>
  <si>
    <t>吴忠林场</t>
  </si>
  <si>
    <t>2026年3月开工
2026年7月建成</t>
  </si>
  <si>
    <t>产业</t>
  </si>
  <si>
    <t>就业</t>
  </si>
  <si>
    <t>三保障</t>
  </si>
  <si>
    <t>乡村建设行动</t>
  </si>
  <si>
    <t>金积镇油粮桥村冷棚建设项目</t>
  </si>
  <si>
    <t>搭建冷棚80座，80*11米，总面积70000㎡。设施农业冷棚生产路碎石铺设，长860米，宽2.5米，共计2150㎡。</t>
  </si>
  <si>
    <t>油粮桥村</t>
  </si>
  <si>
    <t>2026年5月—11月</t>
  </si>
  <si>
    <t>275户834人</t>
  </si>
  <si>
    <t>15户160人</t>
  </si>
  <si>
    <t>项目个数</t>
  </si>
  <si>
    <t>金积镇大庙桥村建设蔬菜分拣包装车间</t>
  </si>
  <si>
    <t>对村级现有设施进行封包加固</t>
  </si>
  <si>
    <t>大庙桥村</t>
  </si>
  <si>
    <t>资金</t>
  </si>
  <si>
    <t>金积镇大庙桥村肉鸽养殖扩建项目</t>
  </si>
  <si>
    <t>扩建</t>
  </si>
  <si>
    <t>在原有的肉鸽养殖基地进行扩建，增加喂料设备，饲料以及消毒设备</t>
  </si>
  <si>
    <t>占比</t>
  </si>
  <si>
    <t>金积镇油粮桥村4队粮场仓储建设项目</t>
  </si>
  <si>
    <t>占地约7亩，需水泥地面硬化场地5000平方米，新建25*40*8仓储2座。</t>
  </si>
  <si>
    <t>2026年3月—11月</t>
  </si>
  <si>
    <t>160户440人</t>
  </si>
  <si>
    <t>金积镇郝渠村老旧日光温室提升改造项目</t>
  </si>
  <si>
    <t>改扩建</t>
  </si>
  <si>
    <t>对郝渠村一队42座（80m*6.2m）老旧日光温室进行提升改造。</t>
  </si>
  <si>
    <t>郝渠村一队</t>
  </si>
  <si>
    <t>2026年—2027年</t>
  </si>
  <si>
    <t>利通区金积镇邮政物流配送中心（二期）建设项目</t>
  </si>
  <si>
    <t>项目规划用地面积约 1198.00平方米（约1.80 亩），新建门式轻钢结构仓库713平方米，建筑层数为一F，建成后吸引社会投资运营，对已有建筑物的二层房屋、停车场打包出租，增加村集体收入。</t>
  </si>
  <si>
    <t>东门村</t>
  </si>
  <si>
    <t>2026年7月—11月</t>
  </si>
  <si>
    <t>469户1993人</t>
  </si>
  <si>
    <t>金积镇马家桥村设施农业温棚改造项目</t>
  </si>
  <si>
    <t>新建改造设施农业温棚28座（90m*11m），占地约80亩。</t>
  </si>
  <si>
    <t>马家桥村</t>
  </si>
  <si>
    <t>2026年3月—12月</t>
  </si>
  <si>
    <t>80户300人</t>
  </si>
  <si>
    <t>10户30人</t>
  </si>
  <si>
    <t>金积镇马家桥村冷库分拣中心建设项目</t>
  </si>
  <si>
    <t>结合本村露地蔬菜的产业发展，在本村七队粮场建设分拣车间540平方米，450吨冷库，配套水电附属设施。</t>
  </si>
  <si>
    <t>320户1200人</t>
  </si>
  <si>
    <t>28户120人</t>
  </si>
  <si>
    <t>金积镇西门村五队温棚（提升改造）</t>
  </si>
  <si>
    <r>
      <rPr>
        <sz val="12"/>
        <rFont val="宋体"/>
        <charset val="134"/>
        <scheme val="minor"/>
      </rPr>
      <t>五队现有农田规划建设温棚26座，总面积29700</t>
    </r>
    <r>
      <rPr>
        <sz val="12"/>
        <rFont val="宋体"/>
        <charset val="0"/>
        <scheme val="minor"/>
      </rPr>
      <t>㎡</t>
    </r>
    <r>
      <rPr>
        <sz val="12"/>
        <rFont val="宋体"/>
        <charset val="134"/>
        <scheme val="minor"/>
      </rPr>
      <t xml:space="preserve">，同步完善配套设施：温棚主体；智能设备：每棚装2台环流风机+电动卷膜器与温控设备；辅助设施：新建集中农具农资存放间；铺设生产路，棚试点装补光灯，余棚留拓展接口。 </t>
    </r>
  </si>
  <si>
    <t>西门村</t>
  </si>
  <si>
    <t>2026年3月—6月</t>
  </si>
  <si>
    <t>32户118人</t>
  </si>
  <si>
    <t>利通区金积镇田桥村2026年冷棚建设项目</t>
  </si>
  <si>
    <t xml:space="preserve">续建设施农业大棚，项目总用地面积约50亩，建设联栋拱棚3座，建筑面积为24560㎡，配套室外道路、给排水及电力工程等
</t>
  </si>
  <si>
    <t>田桥村</t>
  </si>
  <si>
    <t>利通区金积镇郝渠村2026年冷棚建设项目</t>
  </si>
  <si>
    <t>建设五连栋拱棚6座，总建筑面积为204000㎡，其中：单座五连栋拱棚规格为42.50*80米，单座建筑面积为3400平方米，包含棉被、电动卷膜器等，配套室外道路、给排水及电力工程等。</t>
  </si>
  <si>
    <t>郝渠村</t>
  </si>
  <si>
    <t>利通区金积镇西门村葡萄产业园改造提升项目</t>
  </si>
  <si>
    <t>新建全光照冷棚1座（50*78m），配套室外电气、给排水、泵房建筑等工程；改造全日照冷棚5座（尺寸为75*12m），包括新增钢立柱（立柱高3.5m，间距3m），安装电动卷帘机、限位器、棚膜、棉被、防虫网等</t>
  </si>
  <si>
    <t>马莲渠乡现代农业产业园三期建设项目</t>
  </si>
  <si>
    <t>在岔渠桥村大棚南侧空地建设晾晒场1个，保鲜库1个，办公用房及库房3间，杀青房及设备，场地围栏900米，安装8米高太阳能路灯10盏。</t>
  </si>
  <si>
    <t>马莲渠乡岔渠桥村</t>
  </si>
  <si>
    <t>马莲渠乡廖桥村纸箱厂建设项目</t>
  </si>
  <si>
    <t>建设硬化场地3300平米，新建生产车间1000平米，建设办公用房和库房600平米，纸箱厂设备1套，安装8米高太阳能路灯240盏。</t>
  </si>
  <si>
    <t>马莲渠乡廖桥村</t>
  </si>
  <si>
    <t>板桥乡任桥村产业融合发展项目</t>
  </si>
  <si>
    <t>项目占地面积100亩，新建高架暖棚20座，新建仓储冷链中心1座，配套完善电力管网、排水管网、给水管网、园区道路等基础设施。</t>
  </si>
  <si>
    <t>任桥村</t>
  </si>
  <si>
    <t>2026.03-2026.08</t>
  </si>
  <si>
    <t>利通区板桥乡巷道村高架暖棚项目</t>
  </si>
  <si>
    <t>在巷道村建设占地面积80亩的高架暖棚6座，一期建设4座，建筑面积14612平方米，二期建设2座，建筑面积10767平方米，配套完善电力管网、排水管网、给水管网、园区道路等基础设施。</t>
  </si>
  <si>
    <t>巷道村</t>
  </si>
  <si>
    <t>板桥乡现代农业高质量综合产业园区建设项目</t>
  </si>
  <si>
    <t>建设占地面积22万平方米的50座现代农业日光温室，占地面积15万平方米的80座果蔬冷棚，配套厂房、水电、道路等基础设施，联合上桥镇建设牛家坊村农业采摘“后花园”及亲子农学基地，打造全域旅游发展“共同体”。</t>
  </si>
  <si>
    <t>高家湖村</t>
  </si>
  <si>
    <t>板桥乡蔡桥村年产2000吨冻干果蔬加工项目</t>
  </si>
  <si>
    <t>建设占地4.2亩、总建筑物面积1800平方米的冻干蔬菜深加工及配送中心1座，建设2条真空冻干脱水蔬菜生产线、脱水蔬菜加工厂房、购置脱水加工设备，生产莲花白、香葱、土豆等干菜系列产品，配套产品研发中心及相关附属设施等。</t>
  </si>
  <si>
    <t>蔡桥村</t>
  </si>
  <si>
    <t>利通区板桥乡波浪渠村日光温室项目</t>
  </si>
  <si>
    <t>在波浪渠村建设占地面积78亩的日光温室15座，建筑面积24000平方米，配套完善电力管网、排水管网、给水管网、园区道路等基础设施。</t>
  </si>
  <si>
    <t>波浪渠村</t>
  </si>
  <si>
    <t>金银滩镇灵白村渔业养殖基地建设项目</t>
  </si>
  <si>
    <t>利用现有鱼池建设冬季垂钓大棚1座(占地面积7000㎡，建设轻钢屋架大棚一座。</t>
  </si>
  <si>
    <t>已脱贫户68户、监测户2户、周边农户60户</t>
  </si>
  <si>
    <t>带动已脱贫户、监测对象及周边群众就业</t>
  </si>
  <si>
    <t>金银滩镇沟台村设施农业产业园建设项目</t>
  </si>
  <si>
    <t>新建设施温棚11座，室外场地平整 35365平方米，道路硬化2310平方米，面包砖硬化199.2平方米，铺设混凝道牙161米，安装太阳能路灯18盏，配套建设室外给排水、电气工程等附属设施。</t>
  </si>
  <si>
    <t>金银滩镇沟台村</t>
  </si>
  <si>
    <t>监测户2户、周边农户20户</t>
  </si>
  <si>
    <t>带动监测对象周边群众就业</t>
  </si>
  <si>
    <t>金银滩镇西滩村辽宁绒山羊养殖基地建设项目</t>
  </si>
  <si>
    <r>
      <rPr>
        <sz val="12"/>
        <rFont val="宋体"/>
        <charset val="134"/>
        <scheme val="minor"/>
      </rPr>
      <t>计划建设养殖大棚1座（占地面积505.19</t>
    </r>
    <r>
      <rPr>
        <sz val="12"/>
        <rFont val="宋体"/>
        <charset val="0"/>
        <scheme val="minor"/>
      </rPr>
      <t>㎡</t>
    </r>
    <r>
      <rPr>
        <sz val="12"/>
        <rFont val="宋体"/>
        <charset val="134"/>
        <scheme val="minor"/>
      </rPr>
      <t>，能容纳养殖350只绒山羊）、建设饲草料储存大棚1座、购置养殖相关设备（日粮机、投喂车、饲料粉碎搅拌一体机等）及饲草料。</t>
    </r>
  </si>
  <si>
    <t>金银滩镇西滩村</t>
  </si>
  <si>
    <t>监测户2户、周边农户25户</t>
  </si>
  <si>
    <t>带动监测对象分红、就业，带动周边群众就业</t>
  </si>
  <si>
    <t>金银滩镇东沟湾村肉鸽养殖基地建设项目</t>
  </si>
  <si>
    <t>建设养殖大棚1座（占地面积400㎡，能容纳肉鸽1400只）、建设鸽舍及大棚。</t>
  </si>
  <si>
    <t>金银滩镇东沟湾村</t>
  </si>
  <si>
    <t>监测户2户、周边农户15户</t>
  </si>
  <si>
    <t>带动监测对象及周边群众就业</t>
  </si>
  <si>
    <t>利通区东塔寺乡二道桥村连栋拱棚建设项目</t>
  </si>
  <si>
    <t>占地60亩新建连栋拱棚15座，配套拱棚给水工程、电气工程，安装太阳能路灯20盏。</t>
  </si>
  <si>
    <t>东塔寺乡二道桥村</t>
  </si>
  <si>
    <t>东塔寺乡人民政府</t>
  </si>
  <si>
    <t>二道桥村农户</t>
  </si>
  <si>
    <t>流转农户土地，在生产经营中，优先吸纳监测户和低收入农户务工，增加就业收入</t>
  </si>
  <si>
    <t>利通区高闸镇鹌鹑养殖深加工建设项目</t>
  </si>
  <si>
    <t>项目改造建设鹌鹑标准化养殖车间6间3400平米，养殖鹌鹑30万羽，配套建设鹌鹑分拣和包装车间2间800平米、成品储存库房2间800平米，购置鹌鹑蛋深加工设备2套。</t>
  </si>
  <si>
    <t>高闸镇韩桥村</t>
  </si>
  <si>
    <t>2026年3—6月</t>
  </si>
  <si>
    <t>高闸镇人民政府</t>
  </si>
  <si>
    <t>韩桥村80</t>
  </si>
  <si>
    <t>吴忠市利通区金水河湾产业融合发展示范园2026年建设项目</t>
  </si>
  <si>
    <t>（1）日光温室建设工程
新建日光温室11座，总建筑面积为17259平方米，日光温室长度为 60—118米，跨度均为 16.5米。其中：长118米的日光温室1座、长 115米的日光温室2座、长 114 米的日光温室 1座、长112米的日光温室1座、长95米的日
光温室1座、长85米的日光温室2座、长75米的日光温室1座、长72米的日光温室1座、长60米的日光温室1座。
（2）室外配套工程
硬化室外场地道路1692平方米，安装太阳能路灯11盏，对场地进行平整并配套室外给排水及电力工程。</t>
  </si>
  <si>
    <t>郭家桥乡郭家桥村</t>
  </si>
  <si>
    <t>2026年6月—9月</t>
  </si>
  <si>
    <t>郭家桥乡人民政府</t>
  </si>
  <si>
    <t>郭家桥村（含监测户3户），其他农户40户130余人</t>
  </si>
  <si>
    <t xml:space="preserve">
项目实施预计吸纳带动周边群众阶段性务工不少于20人。建成后吸纳监测户等低收入群众长期务工不低于10人。带动周边农户示范推广新品种，逐步形成“一村一品”。</t>
  </si>
  <si>
    <t>郭家桥乡郭家桥村党支部领办合作社农业设施设备仓储建设项目</t>
  </si>
  <si>
    <t>盘活闲置场地，建设800平米粮食、化肥、种子储放仓库1座，400平米农机停放仓库并配套农业机械、无人机飞防设备及车辆，通过集体运营，盘活资产服务群众。</t>
  </si>
  <si>
    <t>2026年3月—8月</t>
  </si>
  <si>
    <t>郭家桥村（含监测户3户），本村其他农户530户，1600人。</t>
  </si>
  <si>
    <t xml:space="preserve">
2.分红得“股金”联农带农，集体合作社实现农业机械使用等收益，进行全体集体经济合作社成员分红。</t>
  </si>
  <si>
    <t>利通区高闸镇设施温棚建设项目</t>
  </si>
  <si>
    <t>主要建设内容有：1、新建日光温室15座，温室配套水肥一体化滴灌设施、10立方米蓄水罐、室内供电等；2、室外安装一级控制箱1台、二级控制箱2台，敷设各型电缆900米；安装各型供水管道770米，砌筑砼检查井4座，砌筑40U排水渠620米；硬化道路4400平方米，平整场地33000平方米，沟道治理1430米。</t>
  </si>
  <si>
    <t>高闸镇高闸村</t>
  </si>
  <si>
    <t>2026年6—10月</t>
  </si>
  <si>
    <t>高闸村110</t>
  </si>
  <si>
    <t>（二）</t>
  </si>
  <si>
    <t>加工流通
项目</t>
  </si>
  <si>
    <t>金积镇秦坝关村冷库分拣中心建设项目</t>
  </si>
  <si>
    <t>建设400吨冷库，分拣车间500平方米。</t>
  </si>
  <si>
    <t>秦坝关村</t>
  </si>
  <si>
    <t>金积镇大庙桥村辣椒加工提升项目</t>
  </si>
  <si>
    <t>对原有的厂房设备进行升级，购置除尘设备</t>
  </si>
  <si>
    <t>金积镇丁家湾子村棉被厂转型塑料薄膜加工项目</t>
  </si>
  <si>
    <t>利用棉被厂转型塑料薄膜加工，塑料加工设备一套，厂区新建凉棚500平方米一座。</t>
  </si>
  <si>
    <t>金积镇小微企业园</t>
  </si>
  <si>
    <t>金积镇郝渠村黄桃罐头加工厂建设项目</t>
  </si>
  <si>
    <t>在我村建设黄桃罐头加工厂，推动本村农业产业的提升，助力我村乡村振兴产业升级。</t>
  </si>
  <si>
    <t>郝渠村四队</t>
  </si>
  <si>
    <t>利通区金积镇田桥村小番茄分拣中心建设项目</t>
  </si>
  <si>
    <t>对田桥村现有仓库改造升级，对棚体外部进行保温改造，合理规划原料入口、预处理区、分拣区、包装区等，购置提升机、分拣等设备，吸引周边蔬菜种植大户进行承包，开展蔬菜分拣产业。</t>
  </si>
  <si>
    <t>马莲渠乡陈木闸村谷典磨坊专业合作社续建项目</t>
  </si>
  <si>
    <t>在谷典磨坊院内新建150t水稻储粮塔1座，新建140平方米小麦储粮仓1座。</t>
  </si>
  <si>
    <t>马莲渠乡陈木闸村</t>
  </si>
  <si>
    <t>利通区扁担沟镇高糜子湾村蔬菜种植加工基地建设项目</t>
  </si>
  <si>
    <t>种植小尖椒、色素辣椒、洋葱等蔬菜10497亩；新建辣椒交易市场1座1500㎡，干辣椒加工生产线1条，生产车间及附属设施2000㎡。</t>
  </si>
  <si>
    <t>高糜子湾村</t>
  </si>
  <si>
    <t>利通区扁担沟镇南梁村玉米压片生产基地建设项目</t>
  </si>
  <si>
    <t>建设压片玉米生产线1条，面积1500平米，购置隧道式烘干线、压片玉米机、振动筛等设备，建设10吨生物质锅炉房1座。年加工玉米10万吨。</t>
  </si>
  <si>
    <t>南梁村</t>
  </si>
  <si>
    <t>利通区扁担沟镇双吉沟村玉米烘干车间基地建设项目</t>
  </si>
  <si>
    <t>建设玉米烘干厂面积2000平米，包含玉米气流式干燥机1台，原料及成品库1座。</t>
  </si>
  <si>
    <t>双吉沟村</t>
  </si>
  <si>
    <t>利通区扁担沟镇同利村农副产品深加工基地建设项目</t>
  </si>
  <si>
    <t>利用同利村巾被厂厂房建设农副产品深加工车间，主要包括农副产品切片加工、烘干、色选分装等内容，购置烘干设备2套，色选设备2套，包装设备1套。</t>
  </si>
  <si>
    <t>利通区扁担沟镇扁担沟村鹌鹑养殖基地建设项目</t>
  </si>
  <si>
    <t>建设鹌鹑标准化养殖车间1座1500㎡，养殖鹌鹑10万羽，配套建设鹌鹑分拣和包装车间、成品库500㎡。</t>
  </si>
  <si>
    <t>扁担沟村</t>
  </si>
  <si>
    <t>利通区2026年方舱农业芽苗菜种植建设项目</t>
  </si>
  <si>
    <t>计划建设方舱20座，每座投资20万元，用于发展芽苗菜种植。</t>
  </si>
  <si>
    <t>利通区</t>
  </si>
  <si>
    <t>上桥镇解放村、罗渠村扶持发展新型农村集体经济（果蔬设施温棚跨村联建）项目</t>
  </si>
  <si>
    <t>整合2个村扶持发展新型农村集体经济项目，在清一沟沿线建设10座标准化钢架日光温室，配齐灌溉系统、通风系统、遮阳系统、保温系统等配套措施。</t>
  </si>
  <si>
    <t>解放村、罗渠村</t>
  </si>
  <si>
    <t>2026.04-2026.11</t>
  </si>
  <si>
    <t>上桥镇人民政府</t>
  </si>
  <si>
    <t>上桥镇中华村、瓜儿渠村扶持发展新型农村集体经济项目</t>
  </si>
  <si>
    <r>
      <rPr>
        <sz val="12"/>
        <rFont val="宋体"/>
        <charset val="134"/>
        <scheme val="minor"/>
      </rPr>
      <t>用于购买商网共建，其中，中华村购买营业房124#-158#， 共计15套， 505.66</t>
    </r>
    <r>
      <rPr>
        <sz val="12"/>
        <rFont val="宋体"/>
        <charset val="0"/>
        <scheme val="minor"/>
      </rPr>
      <t>㎡</t>
    </r>
    <r>
      <rPr>
        <sz val="12"/>
        <rFont val="宋体"/>
        <charset val="134"/>
        <scheme val="minor"/>
      </rPr>
      <t>；瓜儿渠购买新民中心村8#101-8#115，共计15套，501.1</t>
    </r>
    <r>
      <rPr>
        <sz val="12"/>
        <rFont val="宋体"/>
        <charset val="0"/>
        <scheme val="minor"/>
      </rPr>
      <t>㎡</t>
    </r>
    <r>
      <rPr>
        <sz val="12"/>
        <rFont val="宋体"/>
        <charset val="134"/>
        <scheme val="minor"/>
      </rPr>
      <t>。</t>
    </r>
  </si>
  <si>
    <t>中华村、瓜儿渠村</t>
  </si>
  <si>
    <t>上桥镇上桥村2026年扶持发展新型农村集体经济项目</t>
  </si>
  <si>
    <t>上桥村村民集中居住于安置小区，原村集体生产经营模式发生根本性转变，为抢抓乡村振兴战略机遇，充分发挥衔接资金效益，中华村拟使用该资金购买光明巷一层的营业房15套（详见明细表），通过购置小区配套商网营业房，搭建村集体可持续增收平台，破解拆迁后集体经济发展载体缺失难题，推动新型农村集体经济高质量发展。</t>
  </si>
  <si>
    <t>上桥村</t>
  </si>
  <si>
    <t>2025年—2026年</t>
  </si>
  <si>
    <t>上桥村2560户</t>
  </si>
  <si>
    <t>带动本村群众（特殊困难户及周边剩余劳动力11户20人稳定就业增收。按比例用于2560名村民分红，其他情况下用于村集体公益事业（如慰问困难户、文化活动开展、就业帮扶、技能培训等）及扩大经营或再投资。</t>
  </si>
  <si>
    <t>利通区东塔寺乡新接堡村农产品深加工项目</t>
  </si>
  <si>
    <t>依托新宁河东岸设施产业园基地，打造新接堡村农副产品深加工，建设厂房、加工车间、设备等。</t>
  </si>
  <si>
    <t>2026年3月—2026年-10月</t>
  </si>
  <si>
    <t>新接堡村农户</t>
  </si>
  <si>
    <t>在生产经营中，优先吸纳监测户和低收入农户务工，增加就业收入</t>
  </si>
  <si>
    <t>利通区郭家桥乡山水沟村产业园2026年温棚改造项目</t>
  </si>
  <si>
    <t>为持续盘活现有设施农业，提升山水沟产业园日光温室利用率，增加群众收入，带动村集体经济发展，本次对郭家桥乡山水沟村现有的部分日光温室进行改造提升，共计改造宽度为 15米的日光温室 29 座（长度分别为：98
米1座、102 米1座、106 米1座、112米1座、116米1座、122 米15座、126 米1座、132米 1座、136米1座、142米1座、146米1座、150 米1座、156米1座、160米1座、166米1座），通过保温设施改造，提升温棚内温度。具体建设内容如下：
（1）拆除现状棉被、棚膜、防虫网，垃圾外运；
（2）更换12丝三防PO棚膜，更换八层棉被，更换防虫网。</t>
  </si>
  <si>
    <t>郭家桥乡山水沟产业园</t>
  </si>
  <si>
    <t>2026年4月—6月</t>
  </si>
  <si>
    <t>郭家桥乡山水沟村（监测户2户），其他农户130户，300余人。</t>
  </si>
  <si>
    <t xml:space="preserve">
发放流转土地费7万元
项目实施预计吸纳带动周边群众阶段性务工不少于20人，建成后吸纳监测户等低收入群众长期务工不低于10人，公益性岗位开发不少于2个。</t>
  </si>
  <si>
    <t>刘家湾村饲料加工建设项目</t>
  </si>
  <si>
    <t>盘活闲置刘家湾村小学，建设1个饲料加工车间（1500平米、高12米），3个饲料原材料储备车间（1500平米、高12米），购置配套饲料加工设备45千瓦破碎机2台、10千瓦饲料搅拌桶、10千瓦传送带、100吨地磅一台、饲料配送车辆2台。</t>
  </si>
  <si>
    <t>郭家桥乡刘家湾村</t>
  </si>
  <si>
    <t>2026年3—5月</t>
  </si>
  <si>
    <t>刘家湾村（含监测户1户）</t>
  </si>
  <si>
    <t>实现从饲料种植、收割、加工到销售的全产业链覆盖，为村集体经济发展注入新的活力，通过务工、分红等实现产业的联农带农富农。</t>
  </si>
  <si>
    <t>郭家桥乡刘家湾村老旧温棚提升改造项目</t>
  </si>
  <si>
    <t>对刘家湾村3队108座温棚提升改造，将传统土墙温室改建为复合保温墙体+热镀锌钢管骨架温室，配套智能环境调控系统与水肥一体化系统，更换老化塑料薄膜为PO膜或EVA长寿膜，加装电动卷膜器实现自动通风；配套电动卷帘机，实现夜间自动覆盖保温。安装智能水肥机，通过滴灌或喷灌系统，根据作物需肥规律精准施肥。</t>
  </si>
  <si>
    <t>郭家桥乡刘家湾村3队</t>
  </si>
  <si>
    <t>发挥支部引领作用，引入专家、专技培育乡村实用人才，通过专家带专技，专技带本土的模式，带动设施农业提质发展，实现集体和群众双增收。</t>
  </si>
  <si>
    <t>郭家桥乡山水沟产业园果蔬分拣车间建设项目</t>
  </si>
  <si>
    <t>依托山水沟占地面积1000亩产业园的进一步改造、提升，新建蔬菜、葡萄等鲜食水果加工、分拣车间一座，配套冷库一个，销售综合基地及停车场一个。</t>
  </si>
  <si>
    <t>山水沟产业园</t>
  </si>
  <si>
    <t>山水沟村、刘家湾村、郭家桥村、杨家岔、吴家桥村（含监测户12户）</t>
  </si>
  <si>
    <t>建设果蔬分拣车间，依托我乡设施农业及冷凉蔬菜的优势，对果蔬进行深加工，提高农业附加值。</t>
  </si>
  <si>
    <t>郭家桥乡金水河湾一二三产业融合辣椒加工车间建设项目</t>
  </si>
  <si>
    <t>在双星路建设2500平方米厂房一座，2000平方米仓库一座，硬化晾晒场5亩，购置清洗设备1台，捡把机5台，30台烘干机1台，色选机2台，脱果机2台等。通过集体经济合作社种植、加工、销售，实现一二三产业有机融合，延长产业链。</t>
  </si>
  <si>
    <t>马家大湾村、刘家湾村、郭家桥村</t>
  </si>
  <si>
    <t>马家大湾村、刘家湾村、郭家桥村（含监测户5户）</t>
  </si>
  <si>
    <t>实现村集体经济持续壮大及群众增收的目标。</t>
  </si>
  <si>
    <t>（三）</t>
  </si>
  <si>
    <t>配套基础设施项目</t>
  </si>
  <si>
    <t>金积镇田桥村现代化产业园数字农业设施</t>
  </si>
  <si>
    <t>水肥一体化、温湿度监测、二氧化碳监测，土质监测、轨道车、远程控制设备等</t>
  </si>
  <si>
    <t>田桥村农业产业园</t>
  </si>
  <si>
    <t>7户种植户</t>
  </si>
  <si>
    <t>通过数字化设备远程控制、检测功能降低种植成本</t>
  </si>
  <si>
    <t>金积镇东门村清洁煤配送中心道路硬化</t>
  </si>
  <si>
    <t>清洁煤配送中心道路2300平方米进行硬化。</t>
  </si>
  <si>
    <t>利通区板桥乡2025年早元村乡村旅游产业配套基础设施项目</t>
  </si>
  <si>
    <t>新建服务驿站1座（150平方米），硬化混凝土2950平方米，铺装道砖 3326 平方米、休闲步道 6400平方米、砂砾生产路1247 平方米，安装混凝土道牙 2977 米，整治沟渠 253 米，修整护坡2548平方米，敷设电力管网333米、De315污水管网800米，改造生产桥2座，安装安全防护栏150米</t>
  </si>
  <si>
    <t>早元村</t>
  </si>
  <si>
    <t>郭家桥乡东大滩盐碱地改造（高效节水灌溉）项目</t>
  </si>
  <si>
    <t>涉及东大滩灌溉面积5000亩，计划建设蓄水池一座，配套管理房、水泵、水肥一体设施，架设高低压线路2000米，铺设各类管道50公里，建设检查井、阀门井50座。</t>
  </si>
  <si>
    <t>郭家桥乡东大滩</t>
  </si>
  <si>
    <t>山水沟村、刘家湾村、吴家桥村、郭家桥村，共600户，2000余人。</t>
  </si>
  <si>
    <t>项目实施中，使用以工代赈劳动力不少于80人，发放务工工资不少于150万元，带动本地群众就业。</t>
  </si>
  <si>
    <t>（四）</t>
  </si>
  <si>
    <t>产业保险配套项目</t>
  </si>
  <si>
    <t>（五）</t>
  </si>
  <si>
    <t>产业服务支撑项目</t>
  </si>
  <si>
    <t>利通区扁担沟镇电商销售基地建设项目</t>
  </si>
  <si>
    <t>1.功能区打造：划分农特产品展示区、分拣包装区及冷链仓储区，配套真空包装机、货架等设备，保障产品品质。
2.平台与物流搭建：构建区域线上商城，联动县乡村三级物流站点，整合快递资源实现高效配送。
3.服务与孵化：设置培训区培育电商人才，提供品牌打造、运营支持等服务，建立数据看板追踪销售动态。</t>
  </si>
  <si>
    <t>古城镇新华桥村育苗基地建设项目</t>
  </si>
  <si>
    <t>在古城镇新华桥村建设育苗温室2座，建筑面积3960平方米，新建2个薄膜联动智能温室建筑面积6500平方米，完善育苗基地外围围墙、门头等基础设施。</t>
  </si>
  <si>
    <t>新华桥村</t>
  </si>
  <si>
    <t>年育苗1200万株，建成后可解决监测户、低保户等低收入群体25人就业，每年增加群众收入5万元，增加村集体经济收入35万元。</t>
  </si>
  <si>
    <t>东塔寺乡白寺滩市场改造项目</t>
  </si>
  <si>
    <r>
      <rPr>
        <sz val="12"/>
        <rFont val="宋体"/>
        <charset val="0"/>
        <scheme val="minor"/>
      </rPr>
      <t xml:space="preserve">
</t>
    </r>
    <r>
      <rPr>
        <sz val="12"/>
        <rFont val="宋体"/>
        <charset val="134"/>
        <scheme val="minor"/>
      </rPr>
      <t>新建冷库</t>
    </r>
    <r>
      <rPr>
        <sz val="12"/>
        <rFont val="宋体"/>
        <charset val="0"/>
        <scheme val="minor"/>
      </rPr>
      <t>1</t>
    </r>
    <r>
      <rPr>
        <sz val="12"/>
        <rFont val="宋体"/>
        <charset val="134"/>
        <scheme val="minor"/>
      </rPr>
      <t>座</t>
    </r>
    <r>
      <rPr>
        <sz val="12"/>
        <rFont val="宋体"/>
        <charset val="0"/>
        <scheme val="minor"/>
      </rPr>
      <t>1200</t>
    </r>
    <r>
      <rPr>
        <sz val="12"/>
        <rFont val="宋体"/>
        <charset val="134"/>
        <scheme val="minor"/>
      </rPr>
      <t>平方米，新建交易大棚</t>
    </r>
    <r>
      <rPr>
        <sz val="12"/>
        <rFont val="宋体"/>
        <charset val="0"/>
        <scheme val="minor"/>
      </rPr>
      <t>4</t>
    </r>
    <r>
      <rPr>
        <sz val="12"/>
        <rFont val="宋体"/>
        <charset val="134"/>
        <scheme val="minor"/>
      </rPr>
      <t>座</t>
    </r>
    <r>
      <rPr>
        <sz val="12"/>
        <rFont val="宋体"/>
        <charset val="0"/>
        <scheme val="minor"/>
      </rPr>
      <t>7200</t>
    </r>
    <r>
      <rPr>
        <sz val="12"/>
        <rFont val="宋体"/>
        <charset val="134"/>
        <scheme val="minor"/>
      </rPr>
      <t>平方米，新建管理用房</t>
    </r>
    <r>
      <rPr>
        <sz val="12"/>
        <rFont val="宋体"/>
        <charset val="0"/>
        <scheme val="minor"/>
      </rPr>
      <t>200</t>
    </r>
    <r>
      <rPr>
        <sz val="12"/>
        <rFont val="宋体"/>
        <charset val="134"/>
        <scheme val="minor"/>
      </rPr>
      <t>平方米。拆除原有建、构筑物及破损场地，新硬化场地</t>
    </r>
    <r>
      <rPr>
        <sz val="12"/>
        <rFont val="宋体"/>
        <charset val="0"/>
        <scheme val="minor"/>
      </rPr>
      <t>6520</t>
    </r>
    <r>
      <rPr>
        <sz val="12"/>
        <rFont val="宋体"/>
        <charset val="134"/>
        <scheme val="minor"/>
      </rPr>
      <t>平方米，配套室外给排水、电气及土方工程。</t>
    </r>
    <r>
      <rPr>
        <sz val="12"/>
        <rFont val="宋体"/>
        <charset val="0"/>
        <scheme val="minor"/>
      </rPr>
      <t xml:space="preserve">
</t>
    </r>
  </si>
  <si>
    <t>2026年3月—2026年12月</t>
  </si>
  <si>
    <t>白寺滩村农户</t>
  </si>
  <si>
    <t xml:space="preserve">市场运营方搭建交易平台、制定准入标准并提供冷链物流等配套服务，农户通过订单生产、股份合作等方式参与‌，农民获得产业链增值收益‌。
</t>
  </si>
  <si>
    <r>
      <rPr>
        <sz val="12"/>
        <rFont val="宋体"/>
        <charset val="0"/>
        <scheme val="minor"/>
      </rPr>
      <t>2026</t>
    </r>
    <r>
      <rPr>
        <sz val="12"/>
        <rFont val="宋体"/>
        <charset val="134"/>
        <scheme val="minor"/>
      </rPr>
      <t>年高闸镇产业帮扶到户</t>
    </r>
    <r>
      <rPr>
        <sz val="12"/>
        <rFont val="宋体"/>
        <charset val="0"/>
        <scheme val="minor"/>
      </rPr>
      <t xml:space="preserve">
</t>
    </r>
    <r>
      <rPr>
        <sz val="12"/>
        <rFont val="宋体"/>
        <charset val="134"/>
        <scheme val="minor"/>
      </rPr>
      <t>奖补项目</t>
    </r>
  </si>
  <si>
    <r>
      <rPr>
        <sz val="12"/>
        <rFont val="宋体"/>
        <charset val="134"/>
        <scheme val="minor"/>
      </rPr>
      <t>对</t>
    </r>
    <r>
      <rPr>
        <sz val="12"/>
        <rFont val="宋体"/>
        <charset val="0"/>
        <scheme val="minor"/>
      </rPr>
      <t>2026</t>
    </r>
    <r>
      <rPr>
        <sz val="12"/>
        <rFont val="宋体"/>
        <charset val="134"/>
        <scheme val="minor"/>
      </rPr>
      <t>年符合产业补贴标准的脱贫户、监测户发展种植、养殖业进行补贴，每户补贴最高不超过</t>
    </r>
    <r>
      <rPr>
        <sz val="12"/>
        <rFont val="宋体"/>
        <charset val="0"/>
        <scheme val="minor"/>
      </rPr>
      <t>8000</t>
    </r>
    <r>
      <rPr>
        <sz val="12"/>
        <rFont val="宋体"/>
        <charset val="134"/>
        <scheme val="minor"/>
      </rPr>
      <t>元。</t>
    </r>
  </si>
  <si>
    <t>高闸镇</t>
  </si>
  <si>
    <t>2026年1月—9月</t>
  </si>
  <si>
    <r>
      <rPr>
        <sz val="12"/>
        <rFont val="宋体"/>
        <charset val="134"/>
        <scheme val="minor"/>
      </rPr>
      <t>高闸镇监测户</t>
    </r>
    <r>
      <rPr>
        <sz val="12"/>
        <rFont val="宋体"/>
        <charset val="0"/>
        <scheme val="minor"/>
      </rPr>
      <t>19</t>
    </r>
    <r>
      <rPr>
        <sz val="12"/>
        <rFont val="宋体"/>
        <charset val="134"/>
        <scheme val="minor"/>
      </rPr>
      <t>户</t>
    </r>
    <r>
      <rPr>
        <sz val="12"/>
        <rFont val="宋体"/>
        <charset val="0"/>
        <scheme val="minor"/>
      </rPr>
      <t>56</t>
    </r>
    <r>
      <rPr>
        <sz val="12"/>
        <rFont val="宋体"/>
        <charset val="134"/>
        <scheme val="minor"/>
      </rPr>
      <t>人</t>
    </r>
  </si>
  <si>
    <t>否</t>
  </si>
  <si>
    <r>
      <rPr>
        <sz val="12"/>
        <rFont val="宋体"/>
        <charset val="0"/>
        <scheme val="minor"/>
      </rPr>
      <t>2026</t>
    </r>
    <r>
      <rPr>
        <sz val="12"/>
        <rFont val="宋体"/>
        <charset val="134"/>
        <scheme val="minor"/>
      </rPr>
      <t>年扁担沟镇产业帮扶到户</t>
    </r>
    <r>
      <rPr>
        <sz val="12"/>
        <rFont val="宋体"/>
        <charset val="0"/>
        <scheme val="minor"/>
      </rPr>
      <t xml:space="preserve">
</t>
    </r>
    <r>
      <rPr>
        <sz val="12"/>
        <rFont val="宋体"/>
        <charset val="134"/>
        <scheme val="minor"/>
      </rPr>
      <t>奖补项目</t>
    </r>
  </si>
  <si>
    <t>扁担沟镇脱贫户1444户6019人，监测户70户297人</t>
  </si>
  <si>
    <r>
      <rPr>
        <sz val="12"/>
        <rFont val="宋体"/>
        <charset val="0"/>
        <scheme val="minor"/>
      </rPr>
      <t>2026</t>
    </r>
    <r>
      <rPr>
        <sz val="12"/>
        <rFont val="宋体"/>
        <charset val="134"/>
        <scheme val="minor"/>
      </rPr>
      <t>年马莲渠乡产业帮扶到户</t>
    </r>
    <r>
      <rPr>
        <sz val="12"/>
        <rFont val="宋体"/>
        <charset val="0"/>
        <scheme val="minor"/>
      </rPr>
      <t xml:space="preserve">
</t>
    </r>
    <r>
      <rPr>
        <sz val="12"/>
        <rFont val="宋体"/>
        <charset val="134"/>
        <scheme val="minor"/>
      </rPr>
      <t>奖补项目</t>
    </r>
  </si>
  <si>
    <t>对2026年符合产业补贴标准的脱贫户、监测户发展种植、养殖业进行补贴，每户补贴最高不超过8000元。</t>
  </si>
  <si>
    <t>马莲渠乡</t>
  </si>
  <si>
    <r>
      <rPr>
        <sz val="12"/>
        <rFont val="宋体"/>
        <charset val="134"/>
        <scheme val="minor"/>
      </rPr>
      <t>马莲渠乡监测户</t>
    </r>
    <r>
      <rPr>
        <sz val="12"/>
        <rFont val="宋体"/>
        <charset val="0"/>
        <scheme val="minor"/>
      </rPr>
      <t>25</t>
    </r>
    <r>
      <rPr>
        <sz val="12"/>
        <rFont val="宋体"/>
        <charset val="134"/>
        <scheme val="minor"/>
      </rPr>
      <t>户</t>
    </r>
    <r>
      <rPr>
        <sz val="12"/>
        <rFont val="宋体"/>
        <charset val="0"/>
        <scheme val="minor"/>
      </rPr>
      <t>78</t>
    </r>
    <r>
      <rPr>
        <sz val="12"/>
        <rFont val="宋体"/>
        <charset val="134"/>
        <scheme val="minor"/>
      </rPr>
      <t>人</t>
    </r>
  </si>
  <si>
    <r>
      <rPr>
        <sz val="12"/>
        <rFont val="宋体"/>
        <charset val="0"/>
        <scheme val="minor"/>
      </rPr>
      <t>2026</t>
    </r>
    <r>
      <rPr>
        <sz val="12"/>
        <rFont val="宋体"/>
        <charset val="134"/>
        <scheme val="minor"/>
      </rPr>
      <t>年金银滩镇产业帮扶到户</t>
    </r>
    <r>
      <rPr>
        <sz val="12"/>
        <rFont val="宋体"/>
        <charset val="0"/>
        <scheme val="minor"/>
      </rPr>
      <t xml:space="preserve">
</t>
    </r>
    <r>
      <rPr>
        <sz val="12"/>
        <rFont val="宋体"/>
        <charset val="134"/>
        <scheme val="minor"/>
      </rPr>
      <t>奖补项目</t>
    </r>
  </si>
  <si>
    <t>金银滩镇</t>
  </si>
  <si>
    <r>
      <rPr>
        <sz val="12"/>
        <rFont val="宋体"/>
        <charset val="134"/>
        <scheme val="minor"/>
      </rPr>
      <t>金银滩镇脱贫户</t>
    </r>
    <r>
      <rPr>
        <sz val="12"/>
        <rFont val="宋体"/>
        <charset val="0"/>
        <scheme val="minor"/>
      </rPr>
      <t>112</t>
    </r>
    <r>
      <rPr>
        <sz val="12"/>
        <rFont val="宋体"/>
        <charset val="134"/>
        <scheme val="minor"/>
      </rPr>
      <t>户</t>
    </r>
    <r>
      <rPr>
        <sz val="12"/>
        <rFont val="宋体"/>
        <charset val="0"/>
        <scheme val="minor"/>
      </rPr>
      <t>404</t>
    </r>
    <r>
      <rPr>
        <sz val="12"/>
        <rFont val="宋体"/>
        <charset val="134"/>
        <scheme val="minor"/>
      </rPr>
      <t>人，监测户</t>
    </r>
    <r>
      <rPr>
        <sz val="12"/>
        <rFont val="宋体"/>
        <charset val="0"/>
        <scheme val="minor"/>
      </rPr>
      <t>22</t>
    </r>
    <r>
      <rPr>
        <sz val="12"/>
        <rFont val="宋体"/>
        <charset val="134"/>
        <scheme val="minor"/>
      </rPr>
      <t>户</t>
    </r>
    <r>
      <rPr>
        <sz val="12"/>
        <rFont val="宋体"/>
        <charset val="0"/>
        <scheme val="minor"/>
      </rPr>
      <t>72</t>
    </r>
    <r>
      <rPr>
        <sz val="12"/>
        <rFont val="宋体"/>
        <charset val="134"/>
        <scheme val="minor"/>
      </rPr>
      <t>人</t>
    </r>
  </si>
  <si>
    <r>
      <rPr>
        <sz val="12"/>
        <rFont val="宋体"/>
        <charset val="0"/>
        <scheme val="minor"/>
      </rPr>
      <t>2026</t>
    </r>
    <r>
      <rPr>
        <sz val="12"/>
        <rFont val="宋体"/>
        <charset val="134"/>
        <scheme val="minor"/>
      </rPr>
      <t>年金积镇产业帮扶到户</t>
    </r>
    <r>
      <rPr>
        <sz val="12"/>
        <rFont val="宋体"/>
        <charset val="0"/>
        <scheme val="minor"/>
      </rPr>
      <t xml:space="preserve">
</t>
    </r>
    <r>
      <rPr>
        <sz val="12"/>
        <rFont val="宋体"/>
        <charset val="134"/>
        <scheme val="minor"/>
      </rPr>
      <t>奖补项目</t>
    </r>
  </si>
  <si>
    <t>金积镇监测户27户74人</t>
  </si>
  <si>
    <r>
      <rPr>
        <sz val="12"/>
        <rFont val="宋体"/>
        <charset val="0"/>
        <scheme val="minor"/>
      </rPr>
      <t>2026</t>
    </r>
    <r>
      <rPr>
        <sz val="12"/>
        <rFont val="宋体"/>
        <charset val="134"/>
        <scheme val="minor"/>
      </rPr>
      <t>年东塔寺乡产业帮扶到户</t>
    </r>
    <r>
      <rPr>
        <sz val="12"/>
        <rFont val="宋体"/>
        <charset val="0"/>
        <scheme val="minor"/>
      </rPr>
      <t xml:space="preserve">
</t>
    </r>
    <r>
      <rPr>
        <sz val="12"/>
        <rFont val="宋体"/>
        <charset val="134"/>
        <scheme val="minor"/>
      </rPr>
      <t>奖补项目</t>
    </r>
  </si>
  <si>
    <t>东塔寺乡</t>
  </si>
  <si>
    <t>东塔寺乡监测户11户30人</t>
  </si>
  <si>
    <r>
      <rPr>
        <sz val="12"/>
        <rFont val="宋体"/>
        <charset val="0"/>
        <scheme val="minor"/>
      </rPr>
      <t>2026</t>
    </r>
    <r>
      <rPr>
        <sz val="12"/>
        <rFont val="宋体"/>
        <charset val="134"/>
        <scheme val="minor"/>
      </rPr>
      <t>年郭家桥乡产业帮扶到户</t>
    </r>
    <r>
      <rPr>
        <sz val="12"/>
        <rFont val="宋体"/>
        <charset val="0"/>
        <scheme val="minor"/>
      </rPr>
      <t xml:space="preserve">
</t>
    </r>
    <r>
      <rPr>
        <sz val="12"/>
        <rFont val="宋体"/>
        <charset val="134"/>
        <scheme val="minor"/>
      </rPr>
      <t>奖补项目</t>
    </r>
  </si>
  <si>
    <t>郭家桥乡</t>
  </si>
  <si>
    <r>
      <rPr>
        <sz val="12"/>
        <rFont val="宋体"/>
        <charset val="134"/>
        <scheme val="minor"/>
      </rPr>
      <t>郭家桥乡监测户</t>
    </r>
    <r>
      <rPr>
        <sz val="12"/>
        <rFont val="宋体"/>
        <charset val="0"/>
        <scheme val="minor"/>
      </rPr>
      <t>14</t>
    </r>
    <r>
      <rPr>
        <sz val="12"/>
        <rFont val="宋体"/>
        <charset val="134"/>
        <scheme val="minor"/>
      </rPr>
      <t>户</t>
    </r>
    <r>
      <rPr>
        <sz val="12"/>
        <rFont val="宋体"/>
        <charset val="0"/>
        <scheme val="minor"/>
      </rPr>
      <t>41人</t>
    </r>
  </si>
  <si>
    <r>
      <rPr>
        <sz val="12"/>
        <rFont val="宋体"/>
        <charset val="0"/>
        <scheme val="minor"/>
      </rPr>
      <t>2026</t>
    </r>
    <r>
      <rPr>
        <sz val="12"/>
        <rFont val="宋体"/>
        <charset val="134"/>
        <scheme val="minor"/>
      </rPr>
      <t>年板桥乡产业帮扶到户</t>
    </r>
    <r>
      <rPr>
        <sz val="12"/>
        <rFont val="宋体"/>
        <charset val="0"/>
        <scheme val="minor"/>
      </rPr>
      <t xml:space="preserve">
</t>
    </r>
    <r>
      <rPr>
        <sz val="12"/>
        <rFont val="宋体"/>
        <charset val="134"/>
        <scheme val="minor"/>
      </rPr>
      <t>奖补项目</t>
    </r>
  </si>
  <si>
    <t>板桥乡</t>
  </si>
  <si>
    <r>
      <rPr>
        <sz val="12"/>
        <rFont val="宋体"/>
        <charset val="134"/>
        <scheme val="minor"/>
      </rPr>
      <t>板桥乡脱贫户</t>
    </r>
    <r>
      <rPr>
        <sz val="12"/>
        <rFont val="宋体"/>
        <charset val="0"/>
        <scheme val="minor"/>
      </rPr>
      <t>11</t>
    </r>
    <r>
      <rPr>
        <sz val="12"/>
        <rFont val="宋体"/>
        <charset val="134"/>
        <scheme val="minor"/>
      </rPr>
      <t>户</t>
    </r>
    <r>
      <rPr>
        <sz val="12"/>
        <rFont val="宋体"/>
        <charset val="0"/>
        <scheme val="minor"/>
      </rPr>
      <t>54</t>
    </r>
    <r>
      <rPr>
        <sz val="12"/>
        <rFont val="宋体"/>
        <charset val="134"/>
        <scheme val="minor"/>
      </rPr>
      <t>人，监测户</t>
    </r>
    <r>
      <rPr>
        <sz val="12"/>
        <rFont val="宋体"/>
        <charset val="0"/>
        <scheme val="minor"/>
      </rPr>
      <t>24</t>
    </r>
    <r>
      <rPr>
        <sz val="12"/>
        <rFont val="宋体"/>
        <charset val="134"/>
        <scheme val="minor"/>
      </rPr>
      <t>户</t>
    </r>
    <r>
      <rPr>
        <sz val="12"/>
        <rFont val="宋体"/>
        <charset val="0"/>
        <scheme val="minor"/>
      </rPr>
      <t>92</t>
    </r>
    <r>
      <rPr>
        <sz val="12"/>
        <rFont val="宋体"/>
        <charset val="134"/>
        <scheme val="minor"/>
      </rPr>
      <t>人</t>
    </r>
  </si>
  <si>
    <r>
      <rPr>
        <sz val="12"/>
        <rFont val="宋体"/>
        <charset val="0"/>
        <scheme val="minor"/>
      </rPr>
      <t>2026</t>
    </r>
    <r>
      <rPr>
        <sz val="12"/>
        <rFont val="宋体"/>
        <charset val="134"/>
        <scheme val="minor"/>
      </rPr>
      <t>年古城镇产业帮扶到户</t>
    </r>
    <r>
      <rPr>
        <sz val="12"/>
        <rFont val="宋体"/>
        <charset val="0"/>
        <scheme val="minor"/>
      </rPr>
      <t xml:space="preserve">
</t>
    </r>
    <r>
      <rPr>
        <sz val="12"/>
        <rFont val="宋体"/>
        <charset val="134"/>
        <scheme val="minor"/>
      </rPr>
      <t>奖补项目</t>
    </r>
  </si>
  <si>
    <t>古城镇</t>
  </si>
  <si>
    <t>古城镇监测户14户41人</t>
  </si>
  <si>
    <r>
      <rPr>
        <sz val="12"/>
        <rFont val="宋体"/>
        <charset val="0"/>
        <scheme val="minor"/>
      </rPr>
      <t>2026</t>
    </r>
    <r>
      <rPr>
        <sz val="12"/>
        <rFont val="宋体"/>
        <charset val="134"/>
        <scheme val="minor"/>
      </rPr>
      <t>年金星镇产业帮扶到户</t>
    </r>
    <r>
      <rPr>
        <sz val="12"/>
        <rFont val="宋体"/>
        <charset val="0"/>
        <scheme val="minor"/>
      </rPr>
      <t xml:space="preserve">
</t>
    </r>
    <r>
      <rPr>
        <sz val="12"/>
        <rFont val="宋体"/>
        <charset val="134"/>
        <scheme val="minor"/>
      </rPr>
      <t>奖补项目</t>
    </r>
  </si>
  <si>
    <t>金星镇</t>
  </si>
  <si>
    <t>金星镇人民政府</t>
  </si>
  <si>
    <t>金星镇脱贫户11户54人，监测户24户92人</t>
  </si>
  <si>
    <t>利通区2026年小额信贷贴息项目</t>
  </si>
  <si>
    <t>为有发展产业意愿但缺乏资金的脱贫户、监测对象给予金融贷款小额信贷贴息政策，按照自治区要求的比例基准利率进行贴息。</t>
  </si>
  <si>
    <t>农业农村局</t>
  </si>
  <si>
    <t>二、</t>
  </si>
  <si>
    <t>就业项目</t>
  </si>
  <si>
    <t>务工补助</t>
  </si>
  <si>
    <r>
      <rPr>
        <sz val="12"/>
        <rFont val="宋体"/>
        <charset val="0"/>
        <scheme val="minor"/>
      </rPr>
      <t>2026</t>
    </r>
    <r>
      <rPr>
        <sz val="12"/>
        <rFont val="宋体"/>
        <charset val="134"/>
        <scheme val="minor"/>
      </rPr>
      <t>年胜利镇务工、一次性交通补贴项目</t>
    </r>
  </si>
  <si>
    <t>凡在2025年10月1日—2026年9月30日期间申报务工或交通补贴的脱贫户、监测户，验收合格后，可享受200-4000元不等的奖补</t>
  </si>
  <si>
    <t>胜利镇</t>
  </si>
  <si>
    <t>胜利镇人民政府</t>
  </si>
  <si>
    <r>
      <rPr>
        <sz val="12"/>
        <rFont val="宋体"/>
        <charset val="134"/>
        <scheme val="minor"/>
      </rPr>
      <t>胜利镇脱贫户</t>
    </r>
    <r>
      <rPr>
        <sz val="12"/>
        <rFont val="宋体"/>
        <charset val="0"/>
        <scheme val="minor"/>
      </rPr>
      <t>46</t>
    </r>
    <r>
      <rPr>
        <sz val="12"/>
        <rFont val="宋体"/>
        <charset val="134"/>
        <scheme val="minor"/>
      </rPr>
      <t>户</t>
    </r>
    <r>
      <rPr>
        <sz val="12"/>
        <rFont val="宋体"/>
        <charset val="0"/>
        <scheme val="minor"/>
      </rPr>
      <t>164</t>
    </r>
    <r>
      <rPr>
        <sz val="12"/>
        <rFont val="宋体"/>
        <charset val="134"/>
        <scheme val="minor"/>
      </rPr>
      <t>人</t>
    </r>
  </si>
  <si>
    <r>
      <rPr>
        <sz val="12"/>
        <rFont val="宋体"/>
        <charset val="0"/>
        <scheme val="minor"/>
      </rPr>
      <t>2026</t>
    </r>
    <r>
      <rPr>
        <sz val="12"/>
        <rFont val="宋体"/>
        <charset val="134"/>
        <scheme val="minor"/>
      </rPr>
      <t>年金星镇务工、一次性交通补贴项目</t>
    </r>
  </si>
  <si>
    <r>
      <rPr>
        <sz val="12"/>
        <rFont val="宋体"/>
        <charset val="134"/>
        <scheme val="minor"/>
      </rPr>
      <t>金星镇脱贫户</t>
    </r>
    <r>
      <rPr>
        <sz val="12"/>
        <rFont val="宋体"/>
        <charset val="0"/>
        <scheme val="minor"/>
      </rPr>
      <t>41</t>
    </r>
    <r>
      <rPr>
        <sz val="12"/>
        <rFont val="宋体"/>
        <charset val="134"/>
        <scheme val="minor"/>
      </rPr>
      <t>户</t>
    </r>
    <r>
      <rPr>
        <sz val="12"/>
        <rFont val="宋体"/>
        <charset val="0"/>
        <scheme val="minor"/>
      </rPr>
      <t>201</t>
    </r>
    <r>
      <rPr>
        <sz val="12"/>
        <rFont val="宋体"/>
        <charset val="134"/>
        <scheme val="minor"/>
      </rPr>
      <t>人</t>
    </r>
  </si>
  <si>
    <r>
      <rPr>
        <sz val="12"/>
        <rFont val="宋体"/>
        <charset val="0"/>
        <scheme val="minor"/>
      </rPr>
      <t>2026</t>
    </r>
    <r>
      <rPr>
        <sz val="12"/>
        <rFont val="宋体"/>
        <charset val="134"/>
        <scheme val="minor"/>
      </rPr>
      <t>年郭家桥乡务工、一次性交通补贴项目</t>
    </r>
  </si>
  <si>
    <r>
      <rPr>
        <sz val="12"/>
        <rFont val="宋体"/>
        <charset val="0"/>
        <scheme val="minor"/>
      </rPr>
      <t>2026</t>
    </r>
    <r>
      <rPr>
        <sz val="12"/>
        <rFont val="宋体"/>
        <charset val="134"/>
        <scheme val="minor"/>
      </rPr>
      <t>年马莲渠乡务工、一次性交通补贴项目</t>
    </r>
  </si>
  <si>
    <r>
      <rPr>
        <sz val="12"/>
        <rFont val="宋体"/>
        <charset val="0"/>
        <scheme val="minor"/>
      </rPr>
      <t>2026</t>
    </r>
    <r>
      <rPr>
        <sz val="12"/>
        <rFont val="宋体"/>
        <charset val="134"/>
        <scheme val="minor"/>
      </rPr>
      <t>年东塔寺乡务工、一次性交通补贴项目</t>
    </r>
  </si>
  <si>
    <r>
      <rPr>
        <sz val="12"/>
        <rFont val="宋体"/>
        <charset val="134"/>
        <scheme val="minor"/>
      </rPr>
      <t>东塔寺乡监测户</t>
    </r>
    <r>
      <rPr>
        <sz val="12"/>
        <rFont val="宋体"/>
        <charset val="0"/>
        <scheme val="minor"/>
      </rPr>
      <t>11</t>
    </r>
    <r>
      <rPr>
        <sz val="12"/>
        <rFont val="宋体"/>
        <charset val="134"/>
        <scheme val="minor"/>
      </rPr>
      <t>户</t>
    </r>
    <r>
      <rPr>
        <sz val="12"/>
        <rFont val="宋体"/>
        <charset val="0"/>
        <scheme val="minor"/>
      </rPr>
      <t>30</t>
    </r>
    <r>
      <rPr>
        <sz val="12"/>
        <rFont val="宋体"/>
        <charset val="134"/>
        <scheme val="minor"/>
      </rPr>
      <t>人</t>
    </r>
  </si>
  <si>
    <r>
      <rPr>
        <sz val="12"/>
        <rFont val="宋体"/>
        <charset val="0"/>
        <scheme val="minor"/>
      </rPr>
      <t>2026</t>
    </r>
    <r>
      <rPr>
        <sz val="12"/>
        <rFont val="宋体"/>
        <charset val="134"/>
        <scheme val="minor"/>
      </rPr>
      <t>年古城镇务工、一次性交通补贴项目</t>
    </r>
  </si>
  <si>
    <r>
      <rPr>
        <sz val="12"/>
        <rFont val="宋体"/>
        <charset val="134"/>
        <scheme val="minor"/>
      </rPr>
      <t>古城镇脱贫户</t>
    </r>
    <r>
      <rPr>
        <sz val="12"/>
        <rFont val="宋体"/>
        <charset val="0"/>
        <scheme val="minor"/>
      </rPr>
      <t>66</t>
    </r>
    <r>
      <rPr>
        <sz val="12"/>
        <rFont val="宋体"/>
        <charset val="134"/>
        <scheme val="minor"/>
      </rPr>
      <t>户</t>
    </r>
    <r>
      <rPr>
        <sz val="12"/>
        <rFont val="宋体"/>
        <charset val="0"/>
        <scheme val="minor"/>
      </rPr>
      <t>351</t>
    </r>
    <r>
      <rPr>
        <sz val="12"/>
        <rFont val="宋体"/>
        <charset val="134"/>
        <scheme val="minor"/>
      </rPr>
      <t>人、监测户</t>
    </r>
    <r>
      <rPr>
        <sz val="12"/>
        <rFont val="宋体"/>
        <charset val="0"/>
        <scheme val="minor"/>
      </rPr>
      <t>3</t>
    </r>
    <r>
      <rPr>
        <sz val="12"/>
        <rFont val="宋体"/>
        <charset val="134"/>
        <scheme val="minor"/>
      </rPr>
      <t>户</t>
    </r>
    <r>
      <rPr>
        <sz val="12"/>
        <rFont val="宋体"/>
        <charset val="0"/>
        <scheme val="minor"/>
      </rPr>
      <t>13</t>
    </r>
    <r>
      <rPr>
        <sz val="12"/>
        <rFont val="宋体"/>
        <charset val="134"/>
        <scheme val="minor"/>
      </rPr>
      <t>人</t>
    </r>
  </si>
  <si>
    <r>
      <rPr>
        <sz val="12"/>
        <rFont val="宋体"/>
        <charset val="0"/>
        <scheme val="minor"/>
      </rPr>
      <t>2026</t>
    </r>
    <r>
      <rPr>
        <sz val="12"/>
        <rFont val="宋体"/>
        <charset val="134"/>
        <scheme val="minor"/>
      </rPr>
      <t>年金银滩镇务工、一次性交通补贴项目</t>
    </r>
  </si>
  <si>
    <r>
      <rPr>
        <sz val="12"/>
        <rFont val="宋体"/>
        <charset val="0"/>
        <scheme val="minor"/>
      </rPr>
      <t>2026</t>
    </r>
    <r>
      <rPr>
        <sz val="12"/>
        <rFont val="宋体"/>
        <charset val="134"/>
        <scheme val="minor"/>
      </rPr>
      <t>年金积镇务工、一次性交通补贴项目</t>
    </r>
  </si>
  <si>
    <r>
      <rPr>
        <sz val="12"/>
        <rFont val="宋体"/>
        <charset val="134"/>
        <scheme val="minor"/>
      </rPr>
      <t>金积镇监测户</t>
    </r>
    <r>
      <rPr>
        <sz val="12"/>
        <rFont val="宋体"/>
        <charset val="0"/>
        <scheme val="minor"/>
      </rPr>
      <t>27</t>
    </r>
    <r>
      <rPr>
        <sz val="12"/>
        <rFont val="宋体"/>
        <charset val="134"/>
        <scheme val="minor"/>
      </rPr>
      <t>户</t>
    </r>
    <r>
      <rPr>
        <sz val="12"/>
        <rFont val="宋体"/>
        <charset val="0"/>
        <scheme val="minor"/>
      </rPr>
      <t>74</t>
    </r>
    <r>
      <rPr>
        <sz val="12"/>
        <rFont val="宋体"/>
        <charset val="134"/>
        <scheme val="minor"/>
      </rPr>
      <t>人，无脱贫户</t>
    </r>
  </si>
  <si>
    <r>
      <rPr>
        <sz val="12"/>
        <rFont val="宋体"/>
        <charset val="0"/>
        <scheme val="minor"/>
      </rPr>
      <t>2026</t>
    </r>
    <r>
      <rPr>
        <sz val="12"/>
        <rFont val="宋体"/>
        <charset val="134"/>
        <scheme val="minor"/>
      </rPr>
      <t>年板桥乡务工、一次性交通补贴项目</t>
    </r>
  </si>
  <si>
    <r>
      <rPr>
        <sz val="12"/>
        <rFont val="宋体"/>
        <charset val="0"/>
        <scheme val="minor"/>
      </rPr>
      <t>2026</t>
    </r>
    <r>
      <rPr>
        <sz val="12"/>
        <rFont val="宋体"/>
        <charset val="134"/>
        <scheme val="minor"/>
      </rPr>
      <t>年扁担沟镇务工、一次性交通补贴项目</t>
    </r>
  </si>
  <si>
    <r>
      <rPr>
        <sz val="12"/>
        <rFont val="宋体"/>
        <charset val="134"/>
        <scheme val="minor"/>
      </rPr>
      <t>扁担沟镇脱贫户</t>
    </r>
    <r>
      <rPr>
        <sz val="12"/>
        <rFont val="宋体"/>
        <charset val="0"/>
        <scheme val="minor"/>
      </rPr>
      <t>1444</t>
    </r>
    <r>
      <rPr>
        <sz val="12"/>
        <rFont val="宋体"/>
        <charset val="134"/>
        <scheme val="minor"/>
      </rPr>
      <t>户</t>
    </r>
    <r>
      <rPr>
        <sz val="12"/>
        <rFont val="宋体"/>
        <charset val="0"/>
        <scheme val="minor"/>
      </rPr>
      <t>6019</t>
    </r>
    <r>
      <rPr>
        <sz val="12"/>
        <rFont val="宋体"/>
        <charset val="134"/>
        <scheme val="minor"/>
      </rPr>
      <t>人，监测户</t>
    </r>
    <r>
      <rPr>
        <sz val="12"/>
        <rFont val="宋体"/>
        <charset val="0"/>
        <scheme val="minor"/>
      </rPr>
      <t>70</t>
    </r>
    <r>
      <rPr>
        <sz val="12"/>
        <rFont val="宋体"/>
        <charset val="134"/>
        <scheme val="minor"/>
      </rPr>
      <t>户</t>
    </r>
    <r>
      <rPr>
        <sz val="12"/>
        <rFont val="宋体"/>
        <charset val="0"/>
        <scheme val="minor"/>
      </rPr>
      <t>297</t>
    </r>
    <r>
      <rPr>
        <sz val="12"/>
        <rFont val="宋体"/>
        <charset val="134"/>
        <scheme val="minor"/>
      </rPr>
      <t>人</t>
    </r>
  </si>
  <si>
    <r>
      <rPr>
        <sz val="12"/>
        <rFont val="宋体"/>
        <charset val="0"/>
        <scheme val="minor"/>
      </rPr>
      <t>2025</t>
    </r>
    <r>
      <rPr>
        <sz val="12"/>
        <rFont val="宋体"/>
        <charset val="134"/>
        <scheme val="minor"/>
      </rPr>
      <t>年高闸镇务工、一次性交通补贴项目</t>
    </r>
  </si>
  <si>
    <r>
      <rPr>
        <sz val="12"/>
        <rFont val="宋体"/>
        <charset val="0"/>
        <scheme val="minor"/>
      </rPr>
      <t>2026</t>
    </r>
    <r>
      <rPr>
        <sz val="12"/>
        <rFont val="宋体"/>
        <charset val="134"/>
        <scheme val="minor"/>
      </rPr>
      <t>年上桥镇务工、一次性交通补贴项目</t>
    </r>
  </si>
  <si>
    <t>上桥镇</t>
  </si>
  <si>
    <r>
      <rPr>
        <sz val="12"/>
        <rFont val="宋体"/>
        <charset val="134"/>
        <scheme val="minor"/>
      </rPr>
      <t>上桥镇脱贫户</t>
    </r>
    <r>
      <rPr>
        <sz val="12"/>
        <rFont val="宋体"/>
        <charset val="0"/>
        <scheme val="minor"/>
      </rPr>
      <t>211</t>
    </r>
    <r>
      <rPr>
        <sz val="12"/>
        <rFont val="宋体"/>
        <charset val="134"/>
        <scheme val="minor"/>
      </rPr>
      <t>户</t>
    </r>
    <r>
      <rPr>
        <sz val="12"/>
        <rFont val="宋体"/>
        <charset val="0"/>
        <scheme val="minor"/>
      </rPr>
      <t>931</t>
    </r>
    <r>
      <rPr>
        <sz val="12"/>
        <rFont val="宋体"/>
        <charset val="134"/>
        <scheme val="minor"/>
      </rPr>
      <t>人</t>
    </r>
  </si>
  <si>
    <t>创业培训</t>
  </si>
  <si>
    <t>公益性岗位</t>
  </si>
  <si>
    <t>2026年公益性岗位项目</t>
  </si>
  <si>
    <t>乡村公岗脱贫户320人每月1570.33元，监测户600人每月1570.33元。（预估数据，以实际发放情况为准）</t>
  </si>
  <si>
    <t>各乡镇</t>
  </si>
  <si>
    <t>人社局</t>
  </si>
  <si>
    <r>
      <rPr>
        <sz val="12"/>
        <rFont val="宋体"/>
        <charset val="134"/>
        <scheme val="minor"/>
      </rPr>
      <t>利通区脱贫户</t>
    </r>
    <r>
      <rPr>
        <sz val="12"/>
        <rFont val="宋体"/>
        <charset val="0"/>
        <scheme val="minor"/>
      </rPr>
      <t>1931</t>
    </r>
    <r>
      <rPr>
        <sz val="12"/>
        <rFont val="宋体"/>
        <charset val="134"/>
        <scheme val="minor"/>
      </rPr>
      <t>户</t>
    </r>
    <r>
      <rPr>
        <sz val="12"/>
        <rFont val="宋体"/>
        <charset val="0"/>
        <scheme val="minor"/>
      </rPr>
      <t>8120</t>
    </r>
    <r>
      <rPr>
        <sz val="12"/>
        <rFont val="宋体"/>
        <charset val="134"/>
        <scheme val="minor"/>
      </rPr>
      <t>人，监测户</t>
    </r>
    <r>
      <rPr>
        <sz val="12"/>
        <rFont val="宋体"/>
        <charset val="0"/>
        <scheme val="minor"/>
      </rPr>
      <t>215</t>
    </r>
    <r>
      <rPr>
        <sz val="12"/>
        <rFont val="宋体"/>
        <charset val="134"/>
        <scheme val="minor"/>
      </rPr>
      <t>户</t>
    </r>
    <r>
      <rPr>
        <sz val="12"/>
        <rFont val="宋体"/>
        <charset val="0"/>
        <scheme val="minor"/>
      </rPr>
      <t>753</t>
    </r>
    <r>
      <rPr>
        <sz val="12"/>
        <rFont val="宋体"/>
        <charset val="134"/>
        <scheme val="minor"/>
      </rPr>
      <t>人</t>
    </r>
  </si>
  <si>
    <t>预计带动利通区440户脱贫户、建档立卡户和边缘致贫户户均增收18843元，</t>
  </si>
  <si>
    <r>
      <rPr>
        <sz val="12"/>
        <rFont val="宋体"/>
        <charset val="0"/>
        <scheme val="minor"/>
      </rPr>
      <t>2026</t>
    </r>
    <r>
      <rPr>
        <sz val="12"/>
        <rFont val="宋体"/>
        <charset val="134"/>
        <scheme val="minor"/>
      </rPr>
      <t>年低收入就业困难人员安置岗位（公益性岗位）</t>
    </r>
  </si>
  <si>
    <t>针对利通区内16-65岁脱贫户（含监测户），优先安置无法离乡、无业可扶且有劳动能力胜任工作岗位的就业困难人员，参照公益性岗位工资标准发放工资，设置岗位数量100个。</t>
  </si>
  <si>
    <t>预计带动利通区100个脱贫户、建档立卡户和边缘致贫户户均增收18843元，</t>
  </si>
  <si>
    <t>技能培训</t>
  </si>
  <si>
    <t>帮扶车间建设</t>
  </si>
  <si>
    <t>三、</t>
  </si>
  <si>
    <t>巩固三保障成果</t>
  </si>
  <si>
    <t>教育帮扶</t>
  </si>
  <si>
    <r>
      <rPr>
        <sz val="12"/>
        <rFont val="宋体"/>
        <charset val="0"/>
        <scheme val="minor"/>
      </rPr>
      <t>2026</t>
    </r>
    <r>
      <rPr>
        <sz val="12"/>
        <rFont val="宋体"/>
        <charset val="134"/>
        <scheme val="minor"/>
      </rPr>
      <t>年利通区春季雨露计划项目</t>
    </r>
  </si>
  <si>
    <t>针对脱贫户和监测对象家庭中接受中职、高职教育（全日制普通中专、成人中专、职业高中、技工学校）、高等职业教育（全日制普通大专、高职院校、技师学院）的学生实施“雨露计划”的助学职业教育，每人每年补助标准为4000元。</t>
  </si>
  <si>
    <r>
      <rPr>
        <sz val="12"/>
        <rFont val="宋体"/>
        <charset val="0"/>
        <scheme val="minor"/>
      </rPr>
      <t>2026</t>
    </r>
    <r>
      <rPr>
        <sz val="12"/>
        <rFont val="宋体"/>
        <charset val="134"/>
        <scheme val="minor"/>
      </rPr>
      <t>年利通区秋季雨露计划项目</t>
    </r>
  </si>
  <si>
    <t>健康帮扶</t>
  </si>
  <si>
    <t>农村安全饮水</t>
  </si>
  <si>
    <t>综合救助保障</t>
  </si>
  <si>
    <t>四、</t>
  </si>
  <si>
    <t>农村人居环境整治</t>
  </si>
  <si>
    <t>利通区扁担沟镇高糜子湾村2026年和美村庄试点项目</t>
  </si>
  <si>
    <t>拆除新建面包砖16789平方米，新建混凝土树池1520米；道路排水工程：更换破损给排水井盖94个、雨水箅子128个；电气工程：敷设电力电缆保护管1960米、通信光缆保护管1960米，安装电缆检查井30个、通信检查井30个，更换太阳能路灯78个。</t>
  </si>
  <si>
    <t>利通区扁担沟镇烽火墩村和美村庄试点项目（基础设施补短板）项目</t>
  </si>
  <si>
    <t>新建混凝土道路11708平方米，入户路混凝土道路1417平方米，混凝土广场改造520平方米，病害路改造300平方米，人行道面包砖铺装6586平方米，安装混凝土道牙5579米，安全护栏10米；退水沟改造850米，生产桥改造1座；安装太阳能路灯150盏。</t>
  </si>
  <si>
    <t>烽火墩村</t>
  </si>
  <si>
    <t>金积镇秦坝关村人居环境整治工程</t>
  </si>
  <si>
    <t>1.人居环境整治提升工程：新建面包砖铺装8007㎡，拆除、新建面包砖铺装5338㎡，新建混凝土硬化636㎡，拆除、新建混凝土硬化521㎡等；2、生活污水治理工程钢筋混凝土污水跌水井1座、混凝土闸槽井1座、混凝土污水提升井1座，潜污泵2台，恢复现状给水管285m，恢复现状给水阀门井25座，破除及恢复沥青路面745㎡，破除及恢复混凝土路面7359㎡，破除及恢复灌溉水渠30m等。</t>
  </si>
  <si>
    <t>金积镇油粮桥村清五沟中段人居环境及沟道治理</t>
  </si>
  <si>
    <t>维修</t>
  </si>
  <si>
    <t>油粮桥村清五沟中段2.3公里沟道治理，铺砌石块及挂网铺设</t>
  </si>
  <si>
    <t>利通区金积镇2026年清二沟整治项目</t>
  </si>
  <si>
    <t>整治清二沟约4公里（涉及金积镇大庙桥村、郝渠村、芦沟闸村及大院子村）。包括：砌护浆砌石植草砖护坡共计1560m，新建柳桩护坡2425m，沟道清淤9564m³，修整沟道及边坡19400㎡，恢复现状平桥（2*4m）3座、平桥（2*6m）3座，新增混凝土硬化270㎡，安装混凝土道牙4375m，铺设面包砖4278㎡，新增混凝土树池155套，坡面树池142套。</t>
  </si>
  <si>
    <t>大庙桥村、郝渠村、芦沟闸村及大院子村</t>
  </si>
  <si>
    <t>塔湾村人居环境整治项目</t>
  </si>
  <si>
    <t>吴秦路、五号路沿线房屋墙面改造及桥梁改造；1队至5队各巷道安装路灯共180盏；
五号路及三三路两侧铺设面包砖；</t>
  </si>
  <si>
    <t>塔湾村</t>
  </si>
  <si>
    <t>2026年4月—2026年7月</t>
  </si>
  <si>
    <t>金积镇（油粮桥村）2026年人居环境整治项目</t>
  </si>
  <si>
    <t>人居环境整治提升工程：铺设面包砖18437㎡，安装道牙1180m，新建混凝土道路130㎡，新增树池220个，整治退水沟450m，铺设入户混凝土硬化360㎡，拆除及新建入户桥9座等；1队-5队路灯维修。</t>
  </si>
  <si>
    <t>农村基础设施</t>
  </si>
  <si>
    <t>利通区板桥乡蔡桥村基础设施维修项目</t>
  </si>
  <si>
    <t>蔡桥中心村7-20#楼瓷砖脱落维修，服务综合楼及住宅4#、7#、11#、12#、13#、19#、20#顶层楼顶防水维修，小区路面维修。</t>
  </si>
  <si>
    <t>200户</t>
  </si>
  <si>
    <t>利通区扁担沟镇烽火墩村2026年沟道及盐碱地治理以工代赈项目</t>
  </si>
  <si>
    <t>（1）暗管排水工程。实施暗管排水面积 1935 亩，铺设吸水管总长 18.62km，铺设集水管 6.52km，配套检查井38座，集水井8座，光伏泵站8座。（2）沟道治理工程。整治沟道总长度为 7.92km，其中，斗沟治理4.70km，农沟治理 3.22km，翻建生产桥 4座，新建格宾护岸 0.2km。（3）生产道路工程。新建生产道路 7.33km，路宽 4.0m，铺设 15cm 砂砾石路面。（4）农业措施。平田整地面积 1781 亩，深耕深松面积 1780 亩，增施有机肥面积 1780 亩，土壤改良面积 1160 亩。</t>
  </si>
  <si>
    <t>利通区扁担沟镇雨污分流改造建设项目</t>
  </si>
  <si>
    <t>改造利原村、利同新村、渔光湖村污水和雨水排放系统，完善相关附属设施。</t>
  </si>
  <si>
    <t>利通区扁担沟镇镇区基础设施建设项目</t>
  </si>
  <si>
    <t>1.雨污分流与上下水改造：对镇区雨污混流管网整改，新建污水主管、支管及检查井，修复破损管道并清淤，实现雨污彻底分离；同步更新供水管网，更换老旧配件，保障供水稳定，完善排水系统防涝能力。
2.沿街风貌整改：统一规范沿街建筑外立面风格，修缮破损墙体与门窗，整治乱搭乱建；规整店招标识与户外广告，增设统一照明设施，提升街道视觉整洁度与协调性。
3.人居环境提升：硬化修补破损路面，清理整治街边水塘与闲置空间，补植绿植与水生植物；增设便民垃圾桶与休憩设施，建立环境长效管护机制，优化居民生活环境。</t>
  </si>
  <si>
    <t>2026年—2030年</t>
  </si>
  <si>
    <t>清水沟村腰带沟道路硬化、铺装项目</t>
  </si>
  <si>
    <t>对清水沟村腰带沟居民点1700米*5米道路硬化铺装。</t>
  </si>
  <si>
    <t>清水沟村腰带沟</t>
  </si>
  <si>
    <t>清水沟村腰带沟100户</t>
  </si>
  <si>
    <t>郭家桥乡渠系提升改造项目</t>
  </si>
  <si>
    <t>（1）沟道治理：清理沙江沟、大泉沟，沟道清淤及外运9580m³，修整沟摆及边坡43110㎡，新建柳桩草木体护坡（含拆除旧柳桩）4790m、浆砌石及植草砖护坡375m，维修原有桥涵、农渠口20座，拆除原有平桥1座，新建5m*3m平桥1座、6m*8m平桥1座。
（2）渠道治理：新建D=0.5灌溉渠18200m，拆除D=0.3、D=0.4灌溉渠共计18200m，拆除新建畦田口1820座，新建农渠口40座。</t>
  </si>
  <si>
    <t>郭家桥村、杨家岔村、刘家湾村、郭家桥村、吴家桥村，共530户，1500余人。</t>
  </si>
  <si>
    <t>2.项目实施中，使用以工代赈劳动力不少于80人，发放务工工资不少于150万元，带动本地群众就业。</t>
  </si>
  <si>
    <t>利通区高闸镇高闸村尹桥大沟综合治理项目</t>
  </si>
  <si>
    <t>治理沟道900米，平整边坡3600平米，混凝土硬化1350米。</t>
  </si>
  <si>
    <t>利通区高闸镇鹌鹑养殖基地基础设施建设项目</t>
  </si>
  <si>
    <t>实施场地硬化12000平米，道路硬化2100平米，砌筑钢制围墙1100米</t>
  </si>
  <si>
    <t>韩桥村60</t>
  </si>
  <si>
    <t>利通区高闸镇农村沟道综合治理2026年以工代赈示范项目</t>
  </si>
  <si>
    <t>实施沟道治理3789米，砌护现状沟道共计404米，新建柳桩护坡1280米，平整7142平方米，面包砖铺装507平米，混凝土道牙419米，混凝土硬化228米，新建平桥4座，新建毛石挡水挡墙45米，更换U型渠215米，砌护树池55座。</t>
  </si>
  <si>
    <t>高闸镇周闸村</t>
  </si>
  <si>
    <t>周闸村70</t>
  </si>
  <si>
    <t>利通区高闸镇郭桥村生态园改造项目</t>
  </si>
  <si>
    <t>新建肉鸡养殖冷棚2座，建筑面积700平米；改造房屋6座；柳园湖清淤，面积26亩；道路硬化2000平米、面包砖铺装1500平米；配套相关基础设施</t>
  </si>
  <si>
    <t>高闸镇郭桥村</t>
  </si>
  <si>
    <t>2026年5月—8月</t>
  </si>
  <si>
    <t>郭桥村75</t>
  </si>
  <si>
    <t>利通区上桥镇2026年基础设施提升以工代赈项目（以工代赈任务资金）</t>
  </si>
  <si>
    <t>1.道路改造。4米宽路面改造812米，道砖铺装5526平方米，混凝土道路硬化4239平方米，安装混凝土道牙1819米，生产桥改造46座，破损铺装拆除1866平方米，检查井维修25座；2.渠道维修改造。斗渠改造2680平方米，新建退水渠584米，退水渠改造351米，渠道清淤1042立方米，新建农渠1189米，配套植草砖护坡1146平方米、安全护栏56米。</t>
  </si>
  <si>
    <t>花寺村、牛家坊村、罗渠村</t>
  </si>
  <si>
    <t>群众通过投工投劳参与项目建设，获取劳务报酬。</t>
  </si>
  <si>
    <t>利通区扁担沟镇黄花菜孵化基地建设项目</t>
  </si>
  <si>
    <t>配套黄花菜晾晒场及精深加工、烘干生产线，并实施供水系统改造工程。</t>
  </si>
  <si>
    <t>同利村1124户5232人（其中脱贫户550户2987人，监测户21户103人）</t>
  </si>
  <si>
    <t>项目建设过程中预计带动务工人员60人，发放劳务报酬40万元。</t>
  </si>
  <si>
    <t>郭家桥乡金水河湾产业园蓄水池改造冬季供水项目</t>
  </si>
  <si>
    <t>（1）水源及输配水工程
项目区从汉渠取水，通过水泵和管道抽至新建8万m³蓄水池，铺设压力等级1.0MPa的PE315主管道约4.0km，将蓄水池中的水抽至园区种植田块通过后期增加的田间管网将灌溉用水输送到作物根部。（2）建筑物本项目涉及的建筑物主要有泵房及过滤器房、灌溉区供水主管道、镇墩、检查井、排水井、排气补气井等。</t>
  </si>
  <si>
    <t>郭家桥乡马家大湾村、涝河桥村、刘家湾村</t>
  </si>
  <si>
    <t>马家大湾村、涝河桥村、刘家湾村共450户1300余人。</t>
  </si>
  <si>
    <t>务工就业得“薪金”联农带农，增加公益性岗位2人，项目实施带动周边群众就近就业不少于30人。</t>
  </si>
  <si>
    <t>农村公共服务</t>
  </si>
  <si>
    <t>扁担沟镇同利村乡村便民综合市场及“幸福食堂”建设项目</t>
  </si>
  <si>
    <t>改造食堂800平方米，配备活动室200平方米，改造上下水，改造供电线路，改造维修室内卫生间，安装空气能供暖设施，维修硬化通餐厅便道110米。改造门窗2000平方米。</t>
  </si>
  <si>
    <t>2026年4月—2026年10月</t>
  </si>
  <si>
    <t>同利村周边牛场及工厂职工约有300人左右，均有就餐需求，日均就餐人数150人以上。餐厅待带动同利村6—10人长期务工。</t>
  </si>
  <si>
    <t>农村道路建设</t>
  </si>
  <si>
    <t>金银滩镇灵白村农渠砌护项目</t>
  </si>
  <si>
    <t>对灵白村田间农渠进行砌护11000m及其他配套附属设施，开口0.8米。</t>
  </si>
  <si>
    <t>灵白村共有777户，2305人（受益对象：269户）</t>
  </si>
  <si>
    <t>灵白村269户农户可从中受益。项目实施过程中，可带动30人参与就业务工，预计发放工资35万元。</t>
  </si>
  <si>
    <t>石家窑村道路硬化项目</t>
  </si>
  <si>
    <t>硬化1、4、5、7队巷道，道路硬化面积5500平方米</t>
  </si>
  <si>
    <t>石家窑村</t>
  </si>
  <si>
    <t>石家窑村354户982人（其中脱贫户28户99人，监测户2户8人）</t>
  </si>
  <si>
    <t>项目建设过程中预计带动务工人员20人，发放劳务报酬15万元。</t>
  </si>
  <si>
    <t>吴家沟村道路硬化项目</t>
  </si>
  <si>
    <t>吴家沟村6个村小组生活生产道路硬化4公里。</t>
  </si>
  <si>
    <t>吴家沟村</t>
  </si>
  <si>
    <t>吴家沟村318户1026人（其中脱贫户23户76人，监测户2户13人）</t>
  </si>
  <si>
    <t>五、</t>
  </si>
  <si>
    <t>乡村治理和精神文明建设</t>
  </si>
  <si>
    <t>农村精神文明建设</t>
  </si>
  <si>
    <t>乡村治理示范创建</t>
  </si>
  <si>
    <t>六、</t>
  </si>
  <si>
    <t>其他</t>
  </si>
  <si>
    <t>...</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</si>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</sst>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Red]\(0.00\)"/>
  </numFmts>
  <fonts count="56">
    <font>
      <sz val="10"/>
      <name val="Arial"/>
      <charset val="0"/>
    </font>
    <font>
      <b/>
      <sz val="10"/>
      <name val="Arial"/>
      <charset val="0"/>
    </font>
    <font>
      <sz val="12"/>
      <name val="宋体"/>
      <charset val="0"/>
      <scheme val="major"/>
    </font>
    <font>
      <sz val="10"/>
      <name val="仿宋_GB2312"/>
      <charset val="0"/>
    </font>
    <font>
      <sz val="12"/>
      <name val="Times New Roman"/>
      <charset val="0"/>
    </font>
    <font>
      <sz val="12"/>
      <name val="仿宋_GB2312"/>
      <charset val="0"/>
    </font>
    <font>
      <sz val="11"/>
      <name val="Arial"/>
      <charset val="0"/>
    </font>
    <font>
      <sz val="12"/>
      <name val="Arial"/>
      <charset val="0"/>
    </font>
    <font>
      <sz val="12"/>
      <name val="仿宋_GB2312"/>
      <charset val="134"/>
    </font>
    <font>
      <sz val="12"/>
      <name val="仿宋_GB2312"/>
      <charset val="204"/>
    </font>
    <font>
      <sz val="12"/>
      <name val="Times New Roman"/>
      <charset val="204"/>
    </font>
    <font>
      <sz val="11"/>
      <name val="Times New Roman"/>
      <charset val="0"/>
    </font>
    <font>
      <sz val="11"/>
      <name val="宋体"/>
      <charset val="134"/>
    </font>
    <font>
      <sz val="16"/>
      <name val="黑体"/>
      <charset val="134"/>
    </font>
    <font>
      <sz val="20"/>
      <name val="方正小标宋_GBK"/>
      <charset val="134"/>
    </font>
    <font>
      <sz val="12"/>
      <name val="宋体"/>
      <charset val="134"/>
    </font>
    <font>
      <b/>
      <sz val="10"/>
      <name val="宋体"/>
      <charset val="134"/>
    </font>
    <font>
      <b/>
      <sz val="10"/>
      <name val="黑体"/>
      <charset val="134"/>
    </font>
    <font>
      <b/>
      <sz val="10"/>
      <name val="Times New Roman"/>
      <charset val="0"/>
    </font>
    <font>
      <sz val="10"/>
      <name val="宋体"/>
      <charset val="134"/>
    </font>
    <font>
      <sz val="12"/>
      <name val="Times New Roman"/>
      <charset val="134"/>
    </font>
    <font>
      <sz val="10"/>
      <color rgb="FFFF0000"/>
      <name val="宋体"/>
      <charset val="134"/>
    </font>
    <font>
      <sz val="12"/>
      <name val="宋体"/>
      <charset val="134"/>
      <scheme val="minor"/>
    </font>
    <font>
      <sz val="10"/>
      <color rgb="FFFF0000"/>
      <name val="仿宋_GB2312"/>
      <charset val="134"/>
    </font>
    <font>
      <sz val="12"/>
      <color rgb="FFFF0000"/>
      <name val="宋体"/>
      <charset val="134"/>
      <scheme val="major"/>
    </font>
    <font>
      <sz val="12"/>
      <name val="宋体"/>
      <charset val="134"/>
      <scheme val="major"/>
    </font>
    <font>
      <sz val="10"/>
      <name val="微软雅黑"/>
      <charset val="0"/>
    </font>
    <font>
      <sz val="12"/>
      <name val="宋体"/>
      <charset val="0"/>
      <scheme val="minor"/>
    </font>
    <font>
      <b/>
      <sz val="10"/>
      <color indexed="8"/>
      <name val="黑体"/>
      <charset val="134"/>
    </font>
    <font>
      <sz val="12"/>
      <color indexed="8"/>
      <name val="宋体"/>
      <charset val="134"/>
      <scheme val="minor"/>
    </font>
    <font>
      <sz val="12"/>
      <color indexed="8"/>
      <name val="宋体"/>
      <charset val="134"/>
      <scheme val="major"/>
    </font>
    <font>
      <sz val="9"/>
      <name val="黑体"/>
      <charset val="134"/>
    </font>
    <font>
      <sz val="10"/>
      <name val="方正书宋_GBK"/>
      <charset val="0"/>
    </font>
    <font>
      <sz val="10"/>
      <color theme="1"/>
      <name val="仿宋_GB2312"/>
      <charset val="134"/>
    </font>
    <font>
      <sz val="12"/>
      <color rgb="FFFF0000"/>
      <name val="仿宋_GB2312"/>
      <charset val="134"/>
    </font>
    <font>
      <sz val="12"/>
      <color rgb="FFFF0000"/>
      <name val="宋体"/>
      <charset val="134"/>
      <scheme val="minor"/>
    </font>
    <font>
      <sz val="9"/>
      <color indexed="8"/>
      <name val="黑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7">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top style="thin">
        <color rgb="FF000000"/>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rgb="FF000000"/>
      </left>
      <right/>
      <top/>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0" fillId="6" borderId="12" applyNumberFormat="0" applyFont="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13" applyNumberFormat="0" applyFill="0" applyAlignment="0" applyProtection="0">
      <alignment vertical="center"/>
    </xf>
    <xf numFmtId="0" fontId="43" fillId="0" borderId="14" applyNumberFormat="0" applyFill="0" applyAlignment="0" applyProtection="0">
      <alignment vertical="center"/>
    </xf>
    <xf numFmtId="0" fontId="44" fillId="0" borderId="15" applyNumberFormat="0" applyFill="0" applyAlignment="0" applyProtection="0">
      <alignment vertical="center"/>
    </xf>
    <xf numFmtId="0" fontId="44" fillId="0" borderId="0" applyNumberFormat="0" applyFill="0" applyBorder="0" applyAlignment="0" applyProtection="0">
      <alignment vertical="center"/>
    </xf>
    <xf numFmtId="0" fontId="45" fillId="7" borderId="16" applyNumberFormat="0" applyAlignment="0" applyProtection="0">
      <alignment vertical="center"/>
    </xf>
    <xf numFmtId="0" fontId="46" fillId="8" borderId="17" applyNumberFormat="0" applyAlignment="0" applyProtection="0">
      <alignment vertical="center"/>
    </xf>
    <xf numFmtId="0" fontId="47" fillId="8" borderId="16" applyNumberFormat="0" applyAlignment="0" applyProtection="0">
      <alignment vertical="center"/>
    </xf>
    <xf numFmtId="0" fontId="48" fillId="9" borderId="18" applyNumberFormat="0" applyAlignment="0" applyProtection="0">
      <alignment vertical="center"/>
    </xf>
    <xf numFmtId="0" fontId="49" fillId="0" borderId="19" applyNumberFormat="0" applyFill="0" applyAlignment="0" applyProtection="0">
      <alignment vertical="center"/>
    </xf>
    <xf numFmtId="0" fontId="50" fillId="0" borderId="20" applyNumberFormat="0" applyFill="0" applyAlignment="0" applyProtection="0">
      <alignment vertical="center"/>
    </xf>
    <xf numFmtId="0" fontId="51" fillId="10" borderId="0" applyNumberFormat="0" applyBorder="0" applyAlignment="0" applyProtection="0">
      <alignment vertical="center"/>
    </xf>
    <xf numFmtId="0" fontId="52" fillId="11" borderId="0" applyNumberFormat="0" applyBorder="0" applyAlignment="0" applyProtection="0">
      <alignment vertical="center"/>
    </xf>
    <xf numFmtId="0" fontId="53" fillId="12" borderId="0" applyNumberFormat="0" applyBorder="0" applyAlignment="0" applyProtection="0">
      <alignment vertical="center"/>
    </xf>
    <xf numFmtId="0" fontId="54" fillId="13" borderId="0" applyNumberFormat="0" applyBorder="0" applyAlignment="0" applyProtection="0">
      <alignment vertical="center"/>
    </xf>
    <xf numFmtId="0" fontId="55" fillId="14" borderId="0" applyNumberFormat="0" applyBorder="0" applyAlignment="0" applyProtection="0">
      <alignment vertical="center"/>
    </xf>
    <xf numFmtId="0" fontId="55" fillId="15" borderId="0" applyNumberFormat="0" applyBorder="0" applyAlignment="0" applyProtection="0">
      <alignment vertical="center"/>
    </xf>
    <xf numFmtId="0" fontId="54" fillId="16" borderId="0" applyNumberFormat="0" applyBorder="0" applyAlignment="0" applyProtection="0">
      <alignment vertical="center"/>
    </xf>
    <xf numFmtId="0" fontId="54" fillId="17" borderId="0" applyNumberFormat="0" applyBorder="0" applyAlignment="0" applyProtection="0">
      <alignment vertical="center"/>
    </xf>
    <xf numFmtId="0" fontId="55" fillId="18" borderId="0" applyNumberFormat="0" applyBorder="0" applyAlignment="0" applyProtection="0">
      <alignment vertical="center"/>
    </xf>
    <xf numFmtId="0" fontId="55" fillId="19" borderId="0" applyNumberFormat="0" applyBorder="0" applyAlignment="0" applyProtection="0">
      <alignment vertical="center"/>
    </xf>
    <xf numFmtId="0" fontId="54" fillId="20" borderId="0" applyNumberFormat="0" applyBorder="0" applyAlignment="0" applyProtection="0">
      <alignment vertical="center"/>
    </xf>
    <xf numFmtId="0" fontId="54" fillId="21" borderId="0" applyNumberFormat="0" applyBorder="0" applyAlignment="0" applyProtection="0">
      <alignment vertical="center"/>
    </xf>
    <xf numFmtId="0" fontId="55" fillId="22" borderId="0" applyNumberFormat="0" applyBorder="0" applyAlignment="0" applyProtection="0">
      <alignment vertical="center"/>
    </xf>
    <xf numFmtId="0" fontId="55" fillId="23" borderId="0" applyNumberFormat="0" applyBorder="0" applyAlignment="0" applyProtection="0">
      <alignment vertical="center"/>
    </xf>
    <xf numFmtId="0" fontId="54" fillId="24" borderId="0" applyNumberFormat="0" applyBorder="0" applyAlignment="0" applyProtection="0">
      <alignment vertical="center"/>
    </xf>
    <xf numFmtId="0" fontId="54" fillId="25" borderId="0" applyNumberFormat="0" applyBorder="0" applyAlignment="0" applyProtection="0">
      <alignment vertical="center"/>
    </xf>
    <xf numFmtId="0" fontId="55" fillId="26" borderId="0" applyNumberFormat="0" applyBorder="0" applyAlignment="0" applyProtection="0">
      <alignment vertical="center"/>
    </xf>
    <xf numFmtId="0" fontId="55" fillId="27" borderId="0" applyNumberFormat="0" applyBorder="0" applyAlignment="0" applyProtection="0">
      <alignment vertical="center"/>
    </xf>
    <xf numFmtId="0" fontId="54" fillId="28" borderId="0" applyNumberFormat="0" applyBorder="0" applyAlignment="0" applyProtection="0">
      <alignment vertical="center"/>
    </xf>
    <xf numFmtId="0" fontId="54" fillId="29" borderId="0" applyNumberFormat="0" applyBorder="0" applyAlignment="0" applyProtection="0">
      <alignment vertical="center"/>
    </xf>
    <xf numFmtId="0" fontId="55" fillId="30" borderId="0" applyNumberFormat="0" applyBorder="0" applyAlignment="0" applyProtection="0">
      <alignment vertical="center"/>
    </xf>
    <xf numFmtId="0" fontId="55" fillId="31" borderId="0" applyNumberFormat="0" applyBorder="0" applyAlignment="0" applyProtection="0">
      <alignment vertical="center"/>
    </xf>
    <xf numFmtId="0" fontId="54" fillId="32" borderId="0" applyNumberFormat="0" applyBorder="0" applyAlignment="0" applyProtection="0">
      <alignment vertical="center"/>
    </xf>
    <xf numFmtId="0" fontId="54" fillId="33" borderId="0" applyNumberFormat="0" applyBorder="0" applyAlignment="0" applyProtection="0">
      <alignment vertical="center"/>
    </xf>
    <xf numFmtId="0" fontId="55" fillId="34" borderId="0" applyNumberFormat="0" applyBorder="0" applyAlignment="0" applyProtection="0">
      <alignment vertical="center"/>
    </xf>
    <xf numFmtId="0" fontId="55" fillId="35" borderId="0" applyNumberFormat="0" applyBorder="0" applyAlignment="0" applyProtection="0">
      <alignment vertical="center"/>
    </xf>
    <xf numFmtId="0" fontId="54" fillId="36" borderId="0" applyNumberFormat="0" applyBorder="0" applyAlignment="0" applyProtection="0">
      <alignment vertical="center"/>
    </xf>
  </cellStyleXfs>
  <cellXfs count="114">
    <xf numFmtId="0" fontId="0" fillId="0" borderId="0" xfId="0"/>
    <xf numFmtId="0" fontId="0" fillId="0" borderId="0" xfId="0" applyFont="1"/>
    <xf numFmtId="0" fontId="1" fillId="0" borderId="0" xfId="0" applyFont="1"/>
    <xf numFmtId="0" fontId="1" fillId="0" borderId="0" xfId="0" applyFont="1" applyAlignment="1">
      <alignment horizontal="center"/>
    </xf>
    <xf numFmtId="0" fontId="0" fillId="0" borderId="0" xfId="0" applyFont="1" applyFill="1"/>
    <xf numFmtId="0" fontId="0" fillId="0" borderId="0" xfId="0" applyFont="1" applyFill="1" applyAlignment="1"/>
    <xf numFmtId="0" fontId="0" fillId="0" borderId="0" xfId="0" applyFont="1" applyFill="1" applyBorder="1" applyAlignment="1"/>
    <xf numFmtId="0" fontId="2" fillId="0" borderId="0" xfId="0" applyFont="1" applyFill="1" applyBorder="1" applyAlignment="1"/>
    <xf numFmtId="0" fontId="3" fillId="0" borderId="0" xfId="0" applyFont="1" applyFill="1" applyAlignment="1"/>
    <xf numFmtId="0" fontId="4" fillId="0" borderId="0" xfId="0" applyFont="1" applyFill="1" applyBorder="1" applyAlignment="1">
      <alignment horizontal="center"/>
    </xf>
    <xf numFmtId="0" fontId="5" fillId="0" borderId="0" xfId="0" applyFont="1"/>
    <xf numFmtId="0" fontId="0" fillId="0" borderId="0" xfId="0" applyFont="1" applyAlignment="1">
      <alignment horizontal="center" vertical="center"/>
    </xf>
    <xf numFmtId="0" fontId="0" fillId="0" borderId="0" xfId="0" applyFont="1" applyFill="1" applyAlignment="1">
      <alignment horizontal="center" vertical="center"/>
    </xf>
    <xf numFmtId="0" fontId="6" fillId="0" borderId="0" xfId="0" applyFont="1" applyFill="1"/>
    <xf numFmtId="0" fontId="7" fillId="0" borderId="0" xfId="0" applyFont="1" applyFill="1"/>
    <xf numFmtId="0" fontId="8" fillId="0" borderId="0" xfId="0" applyFont="1" applyFill="1"/>
    <xf numFmtId="0" fontId="5" fillId="2" borderId="0" xfId="0" applyFont="1" applyFill="1"/>
    <xf numFmtId="0" fontId="9" fillId="0" borderId="0" xfId="0" applyFont="1" applyFill="1" applyBorder="1" applyAlignment="1"/>
    <xf numFmtId="0" fontId="10" fillId="0" borderId="0" xfId="0" applyFont="1" applyFill="1" applyBorder="1" applyAlignment="1"/>
    <xf numFmtId="0" fontId="10" fillId="0" borderId="0" xfId="0" applyFont="1" applyFill="1" applyAlignment="1"/>
    <xf numFmtId="0" fontId="11" fillId="0" borderId="0" xfId="0" applyFont="1"/>
    <xf numFmtId="49" fontId="0" fillId="0" borderId="0" xfId="0" applyNumberFormat="1" applyFont="1" applyAlignment="1"/>
    <xf numFmtId="0" fontId="0" fillId="0" borderId="0" xfId="0" applyFont="1" applyAlignment="1">
      <alignment horizontal="center" vertical="center" wrapText="1"/>
    </xf>
    <xf numFmtId="0" fontId="0" fillId="0" borderId="0" xfId="0" applyFont="1" applyAlignment="1">
      <alignment horizontal="left"/>
    </xf>
    <xf numFmtId="0" fontId="0" fillId="0" borderId="0" xfId="0" applyFont="1" applyAlignment="1">
      <alignment horizontal="center"/>
    </xf>
    <xf numFmtId="0" fontId="0" fillId="0" borderId="0" xfId="0" applyFont="1" applyAlignment="1">
      <alignment horizontal="center" wrapText="1"/>
    </xf>
    <xf numFmtId="0" fontId="12" fillId="0" borderId="0" xfId="0" applyFont="1"/>
    <xf numFmtId="0" fontId="13" fillId="0" borderId="0" xfId="0" applyFont="1" applyAlignment="1"/>
    <xf numFmtId="0" fontId="14"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vertical="center"/>
    </xf>
    <xf numFmtId="0" fontId="12" fillId="0" borderId="0" xfId="0" applyFont="1" applyAlignment="1">
      <alignment horizontal="left" vertical="center"/>
    </xf>
    <xf numFmtId="0" fontId="15" fillId="0" borderId="0" xfId="0" applyFont="1" applyAlignment="1">
      <alignment horizontal="left" vertical="center"/>
    </xf>
    <xf numFmtId="0" fontId="15" fillId="0" borderId="0" xfId="0" applyFont="1" applyAlignment="1">
      <alignment horizontal="center" vertical="center"/>
    </xf>
    <xf numFmtId="0" fontId="16" fillId="0" borderId="1" xfId="0" applyFont="1" applyBorder="1" applyAlignment="1">
      <alignment horizontal="center" vertical="center"/>
    </xf>
    <xf numFmtId="49" fontId="17" fillId="0" borderId="2" xfId="0" applyNumberFormat="1" applyFont="1" applyBorder="1" applyAlignment="1">
      <alignment horizontal="center" vertical="center"/>
    </xf>
    <xf numFmtId="0" fontId="17" fillId="0" borderId="3" xfId="0" applyFont="1" applyFill="1" applyBorder="1" applyAlignment="1">
      <alignment horizontal="center" vertical="center" wrapText="1"/>
    </xf>
    <xf numFmtId="0" fontId="18" fillId="0" borderId="4" xfId="0" applyFont="1" applyBorder="1" applyAlignment="1">
      <alignment horizontal="center" vertical="center"/>
    </xf>
    <xf numFmtId="49" fontId="17" fillId="0" borderId="5" xfId="0" applyNumberFormat="1" applyFont="1" applyBorder="1" applyAlignment="1">
      <alignment horizontal="center" vertical="center"/>
    </xf>
    <xf numFmtId="0" fontId="17" fillId="0" borderId="6" xfId="0" applyFont="1" applyFill="1" applyBorder="1" applyAlignment="1">
      <alignment horizontal="center" vertical="center" wrapText="1"/>
    </xf>
    <xf numFmtId="0" fontId="12" fillId="3" borderId="3" xfId="0" applyFont="1" applyFill="1" applyBorder="1" applyAlignment="1">
      <alignment horizontal="center" vertical="center"/>
    </xf>
    <xf numFmtId="0" fontId="19" fillId="3" borderId="3" xfId="0" applyFont="1" applyFill="1" applyBorder="1" applyAlignment="1">
      <alignment horizontal="center" vertical="center"/>
    </xf>
    <xf numFmtId="0" fontId="20" fillId="0" borderId="3" xfId="0" applyFont="1" applyFill="1" applyBorder="1" applyAlignment="1">
      <alignment horizontal="center" vertical="center" wrapText="1"/>
    </xf>
    <xf numFmtId="0" fontId="12" fillId="4" borderId="3" xfId="0" applyFont="1" applyFill="1" applyBorder="1" applyAlignment="1">
      <alignment horizontal="center" vertical="center"/>
    </xf>
    <xf numFmtId="0" fontId="19" fillId="4" borderId="3" xfId="0" applyFont="1" applyFill="1" applyBorder="1" applyAlignment="1">
      <alignment horizontal="center" vertical="center"/>
    </xf>
    <xf numFmtId="0" fontId="11" fillId="0" borderId="3" xfId="0" applyFont="1" applyFill="1" applyBorder="1" applyAlignment="1">
      <alignment horizontal="center" vertical="center"/>
    </xf>
    <xf numFmtId="0" fontId="21" fillId="0" borderId="3" xfId="0" applyFont="1" applyFill="1" applyBorder="1" applyAlignment="1">
      <alignment horizontal="center" vertical="center"/>
    </xf>
    <xf numFmtId="0" fontId="22" fillId="0" borderId="3" xfId="0" applyFont="1" applyFill="1" applyBorder="1" applyAlignment="1">
      <alignment horizontal="center" vertical="center" wrapText="1"/>
    </xf>
    <xf numFmtId="0" fontId="19" fillId="0" borderId="3" xfId="0" applyFont="1" applyFill="1" applyBorder="1" applyAlignment="1">
      <alignment horizontal="center" vertical="center"/>
    </xf>
    <xf numFmtId="0" fontId="22" fillId="2" borderId="3" xfId="0" applyNumberFormat="1" applyFont="1" applyFill="1" applyBorder="1" applyAlignment="1">
      <alignment horizontal="center" vertical="center" wrapText="1"/>
    </xf>
    <xf numFmtId="0" fontId="23" fillId="0" borderId="3" xfId="0" applyFont="1" applyFill="1" applyBorder="1" applyAlignment="1">
      <alignment horizontal="center" vertical="center"/>
    </xf>
    <xf numFmtId="0" fontId="24" fillId="0" borderId="3" xfId="0" applyFont="1" applyFill="1" applyBorder="1" applyAlignment="1">
      <alignment horizontal="center" vertical="center"/>
    </xf>
    <xf numFmtId="0" fontId="25" fillId="0" borderId="3"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0" fillId="0" borderId="3" xfId="0" applyFont="1" applyBorder="1"/>
    <xf numFmtId="0" fontId="22" fillId="0" borderId="3" xfId="0" applyFont="1" applyBorder="1" applyAlignment="1">
      <alignment horizontal="center" vertical="center" wrapText="1"/>
    </xf>
    <xf numFmtId="0" fontId="22" fillId="0" borderId="3" xfId="0" applyFont="1" applyBorder="1" applyAlignment="1">
      <alignment horizontal="center" vertical="center"/>
    </xf>
    <xf numFmtId="0" fontId="26" fillId="0" borderId="3" xfId="0" applyFont="1" applyFill="1" applyBorder="1" applyAlignment="1">
      <alignment horizontal="center" vertical="center"/>
    </xf>
    <xf numFmtId="0" fontId="14" fillId="0" borderId="0" xfId="0" applyFont="1" applyAlignment="1">
      <alignment horizontal="left"/>
    </xf>
    <xf numFmtId="0" fontId="14" fillId="0" borderId="0" xfId="0" applyFont="1" applyAlignment="1">
      <alignment horizontal="center" wrapText="1"/>
    </xf>
    <xf numFmtId="0" fontId="17" fillId="0" borderId="7" xfId="0" applyFont="1" applyFill="1" applyBorder="1" applyAlignment="1">
      <alignment horizontal="center" vertical="center" wrapText="1"/>
    </xf>
    <xf numFmtId="0" fontId="20" fillId="0" borderId="3"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2" borderId="3" xfId="0" applyNumberFormat="1" applyFont="1" applyFill="1" applyBorder="1" applyAlignment="1">
      <alignment horizontal="left" vertical="center" wrapText="1"/>
    </xf>
    <xf numFmtId="0" fontId="22" fillId="2" borderId="3" xfId="0" applyFont="1" applyFill="1" applyBorder="1" applyAlignment="1">
      <alignment horizontal="left" vertical="center" wrapText="1"/>
    </xf>
    <xf numFmtId="0" fontId="22" fillId="0" borderId="3" xfId="0" applyFont="1" applyBorder="1" applyAlignment="1">
      <alignment horizontal="left" vertical="center" wrapText="1"/>
    </xf>
    <xf numFmtId="0" fontId="27" fillId="0" borderId="3" xfId="0" applyFont="1" applyBorder="1" applyAlignment="1">
      <alignment horizontal="center" vertical="center" wrapText="1"/>
    </xf>
    <xf numFmtId="0" fontId="14" fillId="0" borderId="0" xfId="0" applyFont="1" applyFill="1" applyAlignment="1">
      <alignment horizontal="center"/>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7" fillId="0" borderId="3" xfId="0" applyFont="1" applyFill="1" applyBorder="1" applyAlignment="1">
      <alignment horizontal="center" vertical="center"/>
    </xf>
    <xf numFmtId="0" fontId="27" fillId="0" borderId="3" xfId="0" applyFont="1" applyBorder="1" applyAlignment="1">
      <alignment horizontal="center" vertical="center"/>
    </xf>
    <xf numFmtId="176" fontId="22" fillId="0" borderId="3" xfId="0" applyNumberFormat="1" applyFont="1" applyFill="1" applyBorder="1" applyAlignment="1">
      <alignment horizontal="center" vertical="center" wrapText="1"/>
    </xf>
    <xf numFmtId="0" fontId="27" fillId="0" borderId="3" xfId="0" applyFont="1" applyFill="1" applyBorder="1" applyAlignment="1">
      <alignment horizontal="center" vertical="center" wrapText="1"/>
    </xf>
    <xf numFmtId="0" fontId="28" fillId="0" borderId="6" xfId="0" applyFont="1" applyFill="1" applyBorder="1" applyAlignment="1">
      <alignment horizontal="center" vertical="center"/>
    </xf>
    <xf numFmtId="0" fontId="20" fillId="0" borderId="3" xfId="0" applyFont="1" applyFill="1" applyBorder="1" applyAlignment="1">
      <alignment horizontal="center" vertical="center"/>
    </xf>
    <xf numFmtId="0" fontId="22" fillId="0" borderId="3" xfId="0" applyFont="1" applyFill="1" applyBorder="1" applyAlignment="1">
      <alignment horizontal="center" vertical="center"/>
    </xf>
    <xf numFmtId="0" fontId="29" fillId="0" borderId="3" xfId="0" applyFont="1" applyFill="1" applyBorder="1" applyAlignment="1">
      <alignment horizontal="center" vertical="center"/>
    </xf>
    <xf numFmtId="0" fontId="30" fillId="0" borderId="3" xfId="0" applyFont="1" applyFill="1" applyBorder="1" applyAlignment="1">
      <alignment horizontal="center" vertical="center"/>
    </xf>
    <xf numFmtId="0" fontId="17" fillId="0" borderId="10"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2" fillId="0" borderId="0" xfId="0" applyFont="1"/>
    <xf numFmtId="0" fontId="0" fillId="5" borderId="0" xfId="0" applyFont="1" applyFill="1"/>
    <xf numFmtId="10" fontId="0" fillId="0" borderId="0" xfId="0" applyNumberFormat="1" applyFont="1"/>
    <xf numFmtId="0" fontId="33" fillId="0" borderId="3" xfId="0" applyFont="1" applyFill="1" applyBorder="1" applyAlignment="1">
      <alignment horizontal="left" vertical="center" wrapText="1"/>
    </xf>
    <xf numFmtId="0" fontId="19" fillId="4" borderId="11" xfId="0" applyFont="1" applyFill="1" applyBorder="1" applyAlignment="1">
      <alignment horizontal="center" vertical="center"/>
    </xf>
    <xf numFmtId="0" fontId="22" fillId="0" borderId="0" xfId="0" applyFont="1" applyAlignment="1">
      <alignment horizontal="center" vertical="center" wrapText="1"/>
    </xf>
    <xf numFmtId="0" fontId="22" fillId="0" borderId="11"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4" fillId="0" borderId="3" xfId="0" applyFont="1" applyFill="1" applyBorder="1" applyAlignment="1">
      <alignment horizontal="center" vertical="center"/>
    </xf>
    <xf numFmtId="0" fontId="27" fillId="0" borderId="3" xfId="0" applyNumberFormat="1" applyFont="1" applyFill="1" applyBorder="1" applyAlignment="1">
      <alignment horizontal="center" vertical="center" wrapText="1"/>
    </xf>
    <xf numFmtId="0" fontId="22"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xf>
    <xf numFmtId="57" fontId="22" fillId="0" borderId="3" xfId="0" applyNumberFormat="1" applyFont="1" applyFill="1" applyBorder="1" applyAlignment="1">
      <alignment horizontal="center" vertical="center" wrapText="1"/>
    </xf>
    <xf numFmtId="0" fontId="22" fillId="0" borderId="11" xfId="0" applyFont="1" applyFill="1" applyBorder="1" applyAlignment="1">
      <alignment horizontal="left" vertical="center" wrapText="1"/>
    </xf>
    <xf numFmtId="0" fontId="27" fillId="0" borderId="3" xfId="0" applyFont="1" applyFill="1" applyBorder="1" applyAlignment="1">
      <alignment horizontal="left" vertical="center" wrapText="1"/>
    </xf>
    <xf numFmtId="0" fontId="22" fillId="0" borderId="3" xfId="0" applyNumberFormat="1" applyFont="1" applyFill="1" applyBorder="1" applyAlignment="1">
      <alignment horizontal="left" vertical="center" wrapText="1"/>
    </xf>
    <xf numFmtId="0" fontId="22" fillId="0" borderId="11" xfId="0" applyFont="1" applyFill="1" applyBorder="1" applyAlignment="1">
      <alignment horizontal="center" vertical="center"/>
    </xf>
    <xf numFmtId="177" fontId="27" fillId="0" borderId="3" xfId="0" applyNumberFormat="1" applyFont="1" applyFill="1" applyBorder="1" applyAlignment="1">
      <alignment horizontal="center" vertical="center" wrapText="1"/>
    </xf>
    <xf numFmtId="0" fontId="12" fillId="0" borderId="3" xfId="0" applyFont="1" applyFill="1" applyBorder="1" applyAlignment="1">
      <alignment horizontal="center" vertical="center"/>
    </xf>
    <xf numFmtId="0" fontId="15" fillId="0" borderId="3" xfId="0" applyFont="1" applyFill="1" applyBorder="1" applyAlignment="1">
      <alignment horizontal="center" vertical="center"/>
    </xf>
    <xf numFmtId="0" fontId="34" fillId="2" borderId="3" xfId="0" applyFont="1" applyFill="1" applyBorder="1" applyAlignment="1">
      <alignment horizontal="center" vertical="center"/>
    </xf>
    <xf numFmtId="0" fontId="11" fillId="4" borderId="3" xfId="0" applyFont="1" applyFill="1" applyBorder="1" applyAlignment="1">
      <alignment horizontal="center" vertical="center"/>
    </xf>
    <xf numFmtId="0" fontId="27" fillId="0" borderId="3" xfId="0" applyFont="1" applyFill="1" applyBorder="1" applyAlignment="1" applyProtection="1">
      <alignment horizontal="center" vertical="center" wrapText="1"/>
    </xf>
    <xf numFmtId="0" fontId="19" fillId="3" borderId="3"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27" fillId="0" borderId="3" xfId="0" applyFont="1" applyFill="1" applyBorder="1" applyAlignment="1" applyProtection="1">
      <alignment horizontal="left" vertical="center" wrapText="1"/>
    </xf>
    <xf numFmtId="0" fontId="31" fillId="0" borderId="3" xfId="0" applyFont="1" applyFill="1" applyBorder="1" applyAlignment="1">
      <alignment horizontal="left" vertical="center" wrapText="1"/>
    </xf>
    <xf numFmtId="0" fontId="19" fillId="0" borderId="3" xfId="0" applyFont="1" applyFill="1" applyBorder="1" applyAlignment="1">
      <alignment horizontal="left" vertical="center" wrapText="1"/>
    </xf>
    <xf numFmtId="0" fontId="19" fillId="0" borderId="3" xfId="0" applyFont="1" applyBorder="1" applyAlignment="1">
      <alignment horizontal="center" vertical="center" wrapText="1"/>
    </xf>
    <xf numFmtId="0" fontId="35" fillId="2" borderId="3" xfId="0" applyFont="1" applyFill="1" applyBorder="1" applyAlignment="1">
      <alignment horizontal="center" vertical="center" wrapText="1"/>
    </xf>
    <xf numFmtId="0" fontId="29" fillId="2" borderId="3" xfId="0" applyFont="1" applyFill="1" applyBorder="1" applyAlignment="1">
      <alignment horizontal="center" vertical="center"/>
    </xf>
    <xf numFmtId="0" fontId="36" fillId="0" borderId="3" xfId="0" applyFont="1" applyFill="1" applyBorder="1" applyAlignment="1">
      <alignment horizontal="center" vertical="center"/>
    </xf>
    <xf numFmtId="0" fontId="8" fillId="5" borderId="0" xfId="0" applyFont="1" applyFill="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FF00"/>
      <color rgb="0092D050"/>
      <color rgb="00FFC000"/>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58"/>
  <sheetViews>
    <sheetView tabSelected="1" zoomScale="70" zoomScaleNormal="70" workbookViewId="0">
      <selection activeCell="H10" sqref="H10"/>
    </sheetView>
  </sheetViews>
  <sheetFormatPr defaultColWidth="9.16190476190476" defaultRowHeight="14.25"/>
  <cols>
    <col min="1" max="1" width="6.28571428571429" style="20" customWidth="1"/>
    <col min="2" max="2" width="27.7142857142857" style="21" customWidth="1"/>
    <col min="3" max="3" width="35.1428571428571" style="22" customWidth="1"/>
    <col min="4" max="4" width="8.52380952380952" style="11"/>
    <col min="5" max="5" width="59.7142857142857" style="23" customWidth="1"/>
    <col min="6" max="6" width="11.4285714285714" style="24" customWidth="1"/>
    <col min="7" max="7" width="17" style="25" customWidth="1"/>
    <col min="8" max="8" width="13.5714285714286" style="24" customWidth="1"/>
    <col min="9" max="9" width="12.647619047619" style="4" customWidth="1"/>
    <col min="10" max="10" width="7.28571428571429" style="4" customWidth="1"/>
    <col min="11" max="11" width="9.42857142857143" style="4" customWidth="1"/>
    <col min="12" max="12" width="8.14285714285714" style="4" customWidth="1"/>
    <col min="13" max="14" width="5.71428571428571" style="4" customWidth="1"/>
    <col min="15" max="15" width="7" style="4" customWidth="1"/>
    <col min="16" max="16" width="7.42857142857143" style="4" customWidth="1"/>
    <col min="17" max="17" width="8.57142857142857" style="4" customWidth="1"/>
    <col min="18" max="18" width="15.4285714285714" style="1" customWidth="1"/>
    <col min="19" max="19" width="22.4285714285714" style="1" customWidth="1"/>
    <col min="20" max="20" width="11.7238095238095" style="1" hidden="1" customWidth="1"/>
    <col min="21" max="23" width="12.8571428571429" style="1" hidden="1" customWidth="1"/>
    <col min="24" max="24" width="11.7142857142857" style="1" hidden="1" customWidth="1"/>
    <col min="25" max="25" width="9.16190476190476" style="1" hidden="1" customWidth="1"/>
    <col min="26" max="16384" width="9.16190476190476" style="1"/>
  </cols>
  <sheetData>
    <row r="1" s="1" customFormat="1" ht="24.75" customHeight="1" spans="1:17">
      <c r="A1" s="26" t="s">
        <v>0</v>
      </c>
      <c r="B1" s="21"/>
      <c r="C1" s="22"/>
      <c r="D1" s="11"/>
      <c r="E1" s="23"/>
      <c r="F1" s="24"/>
      <c r="G1" s="25"/>
      <c r="H1" s="24"/>
      <c r="I1" s="4"/>
      <c r="J1" s="4"/>
      <c r="K1" s="4"/>
      <c r="L1" s="4"/>
      <c r="M1" s="4"/>
      <c r="N1" s="4"/>
      <c r="O1" s="4"/>
      <c r="P1" s="4"/>
      <c r="Q1" s="4"/>
    </row>
    <row r="2" s="1" customFormat="1" ht="20.25" customHeight="1" spans="1:17">
      <c r="A2" s="20"/>
      <c r="B2" s="27"/>
      <c r="C2" s="22"/>
      <c r="D2" s="11"/>
      <c r="E2" s="23"/>
      <c r="F2" s="24"/>
      <c r="G2" s="25"/>
      <c r="H2" s="24"/>
      <c r="I2" s="4"/>
      <c r="J2" s="4"/>
      <c r="K2" s="4"/>
      <c r="L2" s="4"/>
      <c r="M2" s="4"/>
      <c r="N2" s="4"/>
      <c r="O2" s="4"/>
      <c r="P2" s="4"/>
      <c r="Q2" s="4"/>
    </row>
    <row r="3" s="1" customFormat="1" ht="26.25" customHeight="1" spans="1:19">
      <c r="A3" s="20"/>
      <c r="B3" s="28" t="s">
        <v>1</v>
      </c>
      <c r="C3" s="29"/>
      <c r="D3" s="30"/>
      <c r="E3" s="58"/>
      <c r="F3" s="28"/>
      <c r="G3" s="59"/>
      <c r="H3" s="28"/>
      <c r="I3" s="67"/>
      <c r="J3" s="67"/>
      <c r="K3" s="67"/>
      <c r="L3" s="67"/>
      <c r="M3" s="67"/>
      <c r="N3" s="67"/>
      <c r="O3" s="67"/>
      <c r="P3" s="67"/>
      <c r="Q3" s="67"/>
      <c r="R3" s="28"/>
      <c r="S3" s="28"/>
    </row>
    <row r="4" s="1" customFormat="1" ht="31" customHeight="1" spans="1:17">
      <c r="A4" s="31" t="s">
        <v>2</v>
      </c>
      <c r="B4" s="32"/>
      <c r="C4" s="22"/>
      <c r="D4" s="33" t="s">
        <v>3</v>
      </c>
      <c r="E4" s="32"/>
      <c r="F4" s="24"/>
      <c r="G4" s="25"/>
      <c r="H4" s="24"/>
      <c r="I4" s="4"/>
      <c r="J4" s="4"/>
      <c r="K4" s="4"/>
      <c r="L4" s="4"/>
      <c r="M4" s="4"/>
      <c r="N4" s="4"/>
      <c r="O4" s="4"/>
      <c r="P4" s="4"/>
      <c r="Q4" s="4"/>
    </row>
    <row r="5" s="2" customFormat="1" ht="15" customHeight="1" spans="1:19">
      <c r="A5" s="34" t="s">
        <v>4</v>
      </c>
      <c r="B5" s="35" t="s">
        <v>5</v>
      </c>
      <c r="C5" s="36" t="s">
        <v>6</v>
      </c>
      <c r="D5" s="36" t="s">
        <v>7</v>
      </c>
      <c r="E5" s="36" t="s">
        <v>8</v>
      </c>
      <c r="F5" s="39" t="s">
        <v>9</v>
      </c>
      <c r="G5" s="39" t="s">
        <v>10</v>
      </c>
      <c r="H5" s="39" t="s">
        <v>11</v>
      </c>
      <c r="I5" s="68" t="s">
        <v>12</v>
      </c>
      <c r="J5" s="69"/>
      <c r="K5" s="69"/>
      <c r="L5" s="69"/>
      <c r="M5" s="69"/>
      <c r="N5" s="69"/>
      <c r="O5" s="69"/>
      <c r="P5" s="69"/>
      <c r="Q5" s="79"/>
      <c r="R5" s="39" t="s">
        <v>13</v>
      </c>
      <c r="S5" s="39" t="s">
        <v>14</v>
      </c>
    </row>
    <row r="6" s="3" customFormat="1" ht="21" customHeight="1" spans="1:19">
      <c r="A6" s="37"/>
      <c r="B6" s="38"/>
      <c r="C6" s="36"/>
      <c r="D6" s="36"/>
      <c r="E6" s="36"/>
      <c r="F6" s="60"/>
      <c r="G6" s="60"/>
      <c r="H6" s="60"/>
      <c r="I6" s="39" t="s">
        <v>15</v>
      </c>
      <c r="J6" s="36" t="s">
        <v>16</v>
      </c>
      <c r="K6" s="36"/>
      <c r="L6" s="36"/>
      <c r="M6" s="36"/>
      <c r="N6" s="36"/>
      <c r="O6" s="39" t="s">
        <v>17</v>
      </c>
      <c r="P6" s="39" t="s">
        <v>18</v>
      </c>
      <c r="Q6" s="39" t="s">
        <v>19</v>
      </c>
      <c r="R6" s="60"/>
      <c r="S6" s="60"/>
    </row>
    <row r="7" s="2" customFormat="1" ht="27" customHeight="1" spans="1:19">
      <c r="A7" s="37"/>
      <c r="B7" s="38"/>
      <c r="C7" s="39"/>
      <c r="D7" s="39"/>
      <c r="E7" s="39"/>
      <c r="F7" s="60"/>
      <c r="G7" s="60"/>
      <c r="H7" s="60"/>
      <c r="I7" s="60"/>
      <c r="J7" s="39" t="s">
        <v>20</v>
      </c>
      <c r="K7" s="39" t="s">
        <v>21</v>
      </c>
      <c r="L7" s="39" t="s">
        <v>22</v>
      </c>
      <c r="M7" s="74" t="s">
        <v>23</v>
      </c>
      <c r="N7" s="74" t="s">
        <v>24</v>
      </c>
      <c r="O7" s="60"/>
      <c r="P7" s="60"/>
      <c r="Q7" s="60"/>
      <c r="R7" s="60"/>
      <c r="S7" s="60"/>
    </row>
    <row r="8" s="1" customFormat="1" ht="25" customHeight="1" spans="1:19">
      <c r="A8" s="40" t="s">
        <v>25</v>
      </c>
      <c r="B8" s="41" t="s">
        <v>26</v>
      </c>
      <c r="C8" s="42"/>
      <c r="D8" s="42"/>
      <c r="E8" s="61"/>
      <c r="F8" s="42"/>
      <c r="G8" s="42"/>
      <c r="H8" s="42"/>
      <c r="I8" s="42">
        <f>SUM(I10:I153)</f>
        <v>56020.084</v>
      </c>
      <c r="J8" s="42"/>
      <c r="K8" s="42">
        <f>SUM(K10:K153)</f>
        <v>16266.9</v>
      </c>
      <c r="L8" s="42">
        <f>SUM(L10:L153)</f>
        <v>25515.2</v>
      </c>
      <c r="M8" s="42">
        <f>SUM(M10:M153)</f>
        <v>0</v>
      </c>
      <c r="N8" s="42">
        <f>SUM(N10:N153)</f>
        <v>294</v>
      </c>
      <c r="O8" s="42">
        <f>SUM(O10:O153)</f>
        <v>3000</v>
      </c>
      <c r="P8" s="42">
        <f>SUM(P14:P150)</f>
        <v>0</v>
      </c>
      <c r="Q8" s="42">
        <f>SUM(Q14:Q150)</f>
        <v>10606.824</v>
      </c>
      <c r="R8" s="42"/>
      <c r="S8" s="42"/>
    </row>
    <row r="9" s="1" customFormat="1" ht="23" customHeight="1" spans="1:19">
      <c r="A9" s="43" t="s">
        <v>27</v>
      </c>
      <c r="B9" s="44" t="s">
        <v>28</v>
      </c>
      <c r="C9" s="42"/>
      <c r="D9" s="42"/>
      <c r="E9" s="61"/>
      <c r="F9" s="42"/>
      <c r="G9" s="42"/>
      <c r="H9" s="42"/>
      <c r="I9" s="42"/>
      <c r="J9" s="42"/>
      <c r="K9" s="42"/>
      <c r="L9" s="42"/>
      <c r="M9" s="75"/>
      <c r="N9" s="75"/>
      <c r="O9" s="42"/>
      <c r="P9" s="42"/>
      <c r="Q9" s="42"/>
      <c r="R9" s="42"/>
      <c r="S9" s="42"/>
    </row>
    <row r="10" s="4" customFormat="1" ht="50" customHeight="1" spans="1:19">
      <c r="A10" s="45">
        <v>1</v>
      </c>
      <c r="B10" s="46"/>
      <c r="C10" s="47" t="s">
        <v>29</v>
      </c>
      <c r="D10" s="47" t="s">
        <v>30</v>
      </c>
      <c r="E10" s="62" t="s">
        <v>31</v>
      </c>
      <c r="F10" s="47" t="s">
        <v>32</v>
      </c>
      <c r="G10" s="47" t="s">
        <v>33</v>
      </c>
      <c r="H10" s="47" t="s">
        <v>34</v>
      </c>
      <c r="I10" s="47">
        <v>197</v>
      </c>
      <c r="J10" s="47"/>
      <c r="K10" s="70"/>
      <c r="L10" s="47"/>
      <c r="M10" s="47"/>
      <c r="N10" s="76"/>
      <c r="O10" s="47"/>
      <c r="P10" s="47"/>
      <c r="Q10" s="76">
        <v>197</v>
      </c>
      <c r="R10" s="47" t="s">
        <v>35</v>
      </c>
      <c r="S10" s="47"/>
    </row>
    <row r="11" s="1" customFormat="1" ht="126" customHeight="1" spans="1:19">
      <c r="A11" s="45">
        <v>2</v>
      </c>
      <c r="B11" s="48"/>
      <c r="C11" s="49" t="s">
        <v>36</v>
      </c>
      <c r="D11" s="49" t="s">
        <v>30</v>
      </c>
      <c r="E11" s="63" t="s">
        <v>37</v>
      </c>
      <c r="F11" s="49" t="s">
        <v>38</v>
      </c>
      <c r="G11" s="49" t="s">
        <v>39</v>
      </c>
      <c r="H11" s="49" t="s">
        <v>40</v>
      </c>
      <c r="I11" s="49">
        <v>120</v>
      </c>
      <c r="J11" s="71"/>
      <c r="K11" s="47"/>
      <c r="L11" s="49">
        <v>120</v>
      </c>
      <c r="M11" s="76"/>
      <c r="N11" s="76"/>
      <c r="O11" s="47"/>
      <c r="P11" s="47"/>
      <c r="Q11" s="47"/>
      <c r="R11" s="49" t="s">
        <v>41</v>
      </c>
      <c r="S11" s="49" t="s">
        <v>42</v>
      </c>
    </row>
    <row r="12" s="1" customFormat="1" ht="100" customHeight="1" spans="1:19">
      <c r="A12" s="45">
        <v>3</v>
      </c>
      <c r="B12" s="48"/>
      <c r="C12" s="47" t="s">
        <v>43</v>
      </c>
      <c r="D12" s="47" t="s">
        <v>30</v>
      </c>
      <c r="E12" s="62" t="s">
        <v>44</v>
      </c>
      <c r="F12" s="47" t="s">
        <v>45</v>
      </c>
      <c r="G12" s="47" t="s">
        <v>46</v>
      </c>
      <c r="H12" s="47" t="s">
        <v>47</v>
      </c>
      <c r="I12" s="47">
        <v>500</v>
      </c>
      <c r="J12" s="47"/>
      <c r="K12" s="47"/>
      <c r="L12" s="47">
        <v>500</v>
      </c>
      <c r="M12" s="76"/>
      <c r="N12" s="76"/>
      <c r="O12" s="47"/>
      <c r="P12" s="47"/>
      <c r="Q12" s="47"/>
      <c r="R12" s="47">
        <v>850</v>
      </c>
      <c r="S12" s="47" t="s">
        <v>48</v>
      </c>
    </row>
    <row r="13" s="1" customFormat="1" ht="100" customHeight="1" spans="1:19">
      <c r="A13" s="45">
        <v>4</v>
      </c>
      <c r="B13" s="48"/>
      <c r="C13" s="47" t="s">
        <v>49</v>
      </c>
      <c r="D13" s="47" t="s">
        <v>30</v>
      </c>
      <c r="E13" s="62" t="s">
        <v>50</v>
      </c>
      <c r="F13" s="47" t="s">
        <v>51</v>
      </c>
      <c r="G13" s="47" t="s">
        <v>46</v>
      </c>
      <c r="H13" s="47" t="s">
        <v>47</v>
      </c>
      <c r="I13" s="47">
        <v>200</v>
      </c>
      <c r="J13" s="47"/>
      <c r="K13" s="47"/>
      <c r="L13" s="47">
        <v>200</v>
      </c>
      <c r="M13" s="76"/>
      <c r="N13" s="76"/>
      <c r="O13" s="47"/>
      <c r="P13" s="47"/>
      <c r="Q13" s="47"/>
      <c r="R13" s="47">
        <v>200</v>
      </c>
      <c r="S13" s="47" t="s">
        <v>48</v>
      </c>
    </row>
    <row r="14" s="5" customFormat="1" ht="46" customHeight="1" spans="1:19">
      <c r="A14" s="45">
        <v>5</v>
      </c>
      <c r="B14" s="48"/>
      <c r="C14" s="47" t="s">
        <v>52</v>
      </c>
      <c r="D14" s="47" t="s">
        <v>30</v>
      </c>
      <c r="E14" s="62" t="s">
        <v>53</v>
      </c>
      <c r="F14" s="47" t="s">
        <v>54</v>
      </c>
      <c r="G14" s="47" t="s">
        <v>55</v>
      </c>
      <c r="H14" s="47" t="s">
        <v>56</v>
      </c>
      <c r="I14" s="47">
        <v>100</v>
      </c>
      <c r="J14" s="47">
        <v>100</v>
      </c>
      <c r="K14" s="47">
        <v>100</v>
      </c>
      <c r="L14" s="70"/>
      <c r="M14" s="76"/>
      <c r="N14" s="76"/>
      <c r="O14" s="47"/>
      <c r="P14" s="47"/>
      <c r="Q14" s="47"/>
      <c r="R14" s="47" t="s">
        <v>54</v>
      </c>
      <c r="S14" s="47"/>
    </row>
    <row r="15" s="5" customFormat="1" ht="116" customHeight="1" spans="1:19">
      <c r="A15" s="45">
        <v>6</v>
      </c>
      <c r="B15" s="48"/>
      <c r="C15" s="47" t="s">
        <v>57</v>
      </c>
      <c r="D15" s="47" t="s">
        <v>30</v>
      </c>
      <c r="E15" s="62" t="s">
        <v>58</v>
      </c>
      <c r="F15" s="47" t="s">
        <v>59</v>
      </c>
      <c r="G15" s="47" t="s">
        <v>55</v>
      </c>
      <c r="H15" s="47" t="s">
        <v>56</v>
      </c>
      <c r="I15" s="47">
        <v>500</v>
      </c>
      <c r="J15" s="47">
        <v>500</v>
      </c>
      <c r="K15" s="47">
        <v>500</v>
      </c>
      <c r="L15" s="70"/>
      <c r="M15" s="76"/>
      <c r="N15" s="76"/>
      <c r="O15" s="47"/>
      <c r="P15" s="47"/>
      <c r="Q15" s="47"/>
      <c r="R15" s="47" t="s">
        <v>59</v>
      </c>
      <c r="S15" s="47"/>
    </row>
    <row r="16" s="5" customFormat="1" ht="84" customHeight="1" spans="1:19">
      <c r="A16" s="45">
        <v>7</v>
      </c>
      <c r="B16" s="48"/>
      <c r="C16" s="47" t="s">
        <v>60</v>
      </c>
      <c r="D16" s="47" t="s">
        <v>30</v>
      </c>
      <c r="E16" s="62" t="s">
        <v>61</v>
      </c>
      <c r="F16" s="47" t="s">
        <v>62</v>
      </c>
      <c r="G16" s="47" t="s">
        <v>55</v>
      </c>
      <c r="H16" s="47" t="s">
        <v>56</v>
      </c>
      <c r="I16" s="47">
        <v>200</v>
      </c>
      <c r="J16" s="47">
        <v>200</v>
      </c>
      <c r="K16" s="47">
        <v>200</v>
      </c>
      <c r="L16" s="70"/>
      <c r="M16" s="76"/>
      <c r="N16" s="76"/>
      <c r="O16" s="47"/>
      <c r="P16" s="47"/>
      <c r="Q16" s="47"/>
      <c r="R16" s="47" t="s">
        <v>62</v>
      </c>
      <c r="S16" s="47"/>
    </row>
    <row r="17" s="5" customFormat="1" ht="56" customHeight="1" spans="1:19">
      <c r="A17" s="45">
        <v>8</v>
      </c>
      <c r="B17" s="48"/>
      <c r="C17" s="47" t="s">
        <v>63</v>
      </c>
      <c r="D17" s="47" t="s">
        <v>30</v>
      </c>
      <c r="E17" s="62" t="s">
        <v>64</v>
      </c>
      <c r="F17" s="47" t="s">
        <v>54</v>
      </c>
      <c r="G17" s="47" t="s">
        <v>55</v>
      </c>
      <c r="H17" s="47" t="s">
        <v>56</v>
      </c>
      <c r="I17" s="47">
        <v>300</v>
      </c>
      <c r="J17" s="47">
        <v>300</v>
      </c>
      <c r="K17" s="47">
        <v>300</v>
      </c>
      <c r="L17" s="70"/>
      <c r="M17" s="76"/>
      <c r="N17" s="76"/>
      <c r="O17" s="47"/>
      <c r="P17" s="47"/>
      <c r="Q17" s="47"/>
      <c r="R17" s="47" t="s">
        <v>54</v>
      </c>
      <c r="S17" s="47"/>
    </row>
    <row r="18" s="5" customFormat="1" ht="46" customHeight="1" spans="1:19">
      <c r="A18" s="45">
        <v>9</v>
      </c>
      <c r="B18" s="48"/>
      <c r="C18" s="47" t="s">
        <v>65</v>
      </c>
      <c r="D18" s="47" t="s">
        <v>30</v>
      </c>
      <c r="E18" s="62" t="s">
        <v>66</v>
      </c>
      <c r="F18" s="47" t="s">
        <v>67</v>
      </c>
      <c r="G18" s="47" t="s">
        <v>55</v>
      </c>
      <c r="H18" s="47" t="s">
        <v>56</v>
      </c>
      <c r="I18" s="47">
        <v>1200</v>
      </c>
      <c r="J18" s="47">
        <v>1200</v>
      </c>
      <c r="K18" s="47">
        <v>1200</v>
      </c>
      <c r="L18" s="70"/>
      <c r="M18" s="76"/>
      <c r="N18" s="76"/>
      <c r="O18" s="47"/>
      <c r="P18" s="47"/>
      <c r="Q18" s="47"/>
      <c r="R18" s="47" t="s">
        <v>67</v>
      </c>
      <c r="S18" s="47"/>
    </row>
    <row r="19" s="6" customFormat="1" ht="150" customHeight="1" spans="1:19">
      <c r="A19" s="45">
        <v>10</v>
      </c>
      <c r="B19" s="50"/>
      <c r="C19" s="47" t="s">
        <v>68</v>
      </c>
      <c r="D19" s="47" t="s">
        <v>30</v>
      </c>
      <c r="E19" s="62" t="s">
        <v>69</v>
      </c>
      <c r="F19" s="47" t="s">
        <v>70</v>
      </c>
      <c r="G19" s="47" t="s">
        <v>71</v>
      </c>
      <c r="H19" s="47" t="s">
        <v>72</v>
      </c>
      <c r="I19" s="47">
        <v>110</v>
      </c>
      <c r="J19" s="47">
        <v>100</v>
      </c>
      <c r="K19" s="47">
        <v>70</v>
      </c>
      <c r="L19" s="47">
        <v>30</v>
      </c>
      <c r="M19" s="77"/>
      <c r="N19" s="77"/>
      <c r="O19" s="47"/>
      <c r="P19" s="47"/>
      <c r="Q19" s="47">
        <v>10</v>
      </c>
      <c r="R19" s="47" t="s">
        <v>73</v>
      </c>
      <c r="S19" s="47" t="s">
        <v>74</v>
      </c>
    </row>
    <row r="20" s="6" customFormat="1" ht="150" customHeight="1" spans="1:19">
      <c r="A20" s="45">
        <v>11</v>
      </c>
      <c r="B20" s="50"/>
      <c r="C20" s="47" t="s">
        <v>75</v>
      </c>
      <c r="D20" s="47" t="s">
        <v>76</v>
      </c>
      <c r="E20" s="62" t="s">
        <v>77</v>
      </c>
      <c r="F20" s="47" t="s">
        <v>78</v>
      </c>
      <c r="G20" s="47" t="s">
        <v>71</v>
      </c>
      <c r="H20" s="47" t="s">
        <v>72</v>
      </c>
      <c r="I20" s="47">
        <v>110</v>
      </c>
      <c r="J20" s="47">
        <v>100</v>
      </c>
      <c r="K20" s="47">
        <v>70</v>
      </c>
      <c r="L20" s="47">
        <v>30</v>
      </c>
      <c r="M20" s="77"/>
      <c r="N20" s="77"/>
      <c r="O20" s="47"/>
      <c r="P20" s="47"/>
      <c r="Q20" s="47">
        <v>10</v>
      </c>
      <c r="R20" s="47" t="s">
        <v>79</v>
      </c>
      <c r="S20" s="47" t="s">
        <v>74</v>
      </c>
    </row>
    <row r="21" s="6" customFormat="1" ht="79" customHeight="1" spans="1:19">
      <c r="A21" s="45">
        <v>12</v>
      </c>
      <c r="B21" s="50"/>
      <c r="C21" s="47" t="s">
        <v>80</v>
      </c>
      <c r="D21" s="47" t="s">
        <v>81</v>
      </c>
      <c r="E21" s="62" t="s">
        <v>82</v>
      </c>
      <c r="F21" s="47" t="s">
        <v>83</v>
      </c>
      <c r="G21" s="47" t="s">
        <v>84</v>
      </c>
      <c r="H21" s="47" t="s">
        <v>85</v>
      </c>
      <c r="I21" s="47">
        <v>100</v>
      </c>
      <c r="J21" s="47">
        <v>100</v>
      </c>
      <c r="K21" s="47">
        <v>70</v>
      </c>
      <c r="L21" s="47">
        <v>30</v>
      </c>
      <c r="M21" s="77"/>
      <c r="N21" s="77"/>
      <c r="O21" s="47"/>
      <c r="P21" s="47"/>
      <c r="Q21" s="47"/>
      <c r="R21" s="47" t="s">
        <v>86</v>
      </c>
      <c r="S21" s="47" t="s">
        <v>87</v>
      </c>
    </row>
    <row r="22" s="5" customFormat="1" ht="78.75" spans="1:19">
      <c r="A22" s="45">
        <v>13</v>
      </c>
      <c r="B22" s="50"/>
      <c r="C22" s="47" t="s">
        <v>88</v>
      </c>
      <c r="D22" s="47" t="s">
        <v>76</v>
      </c>
      <c r="E22" s="62" t="s">
        <v>89</v>
      </c>
      <c r="F22" s="47" t="s">
        <v>67</v>
      </c>
      <c r="G22" s="47" t="s">
        <v>90</v>
      </c>
      <c r="H22" s="47" t="s">
        <v>91</v>
      </c>
      <c r="I22" s="47">
        <v>100</v>
      </c>
      <c r="J22" s="53">
        <v>100</v>
      </c>
      <c r="K22" s="47">
        <v>70</v>
      </c>
      <c r="L22" s="47">
        <v>30</v>
      </c>
      <c r="M22" s="76"/>
      <c r="N22" s="76"/>
      <c r="O22" s="47"/>
      <c r="P22" s="47"/>
      <c r="Q22" s="47"/>
      <c r="R22" s="47" t="s">
        <v>92</v>
      </c>
      <c r="S22" s="47" t="s">
        <v>93</v>
      </c>
    </row>
    <row r="23" s="6" customFormat="1" ht="331" customHeight="1" spans="1:19">
      <c r="A23" s="45">
        <v>14</v>
      </c>
      <c r="B23" s="50"/>
      <c r="C23" s="47" t="s">
        <v>94</v>
      </c>
      <c r="D23" s="47" t="s">
        <v>30</v>
      </c>
      <c r="E23" s="62" t="s">
        <v>95</v>
      </c>
      <c r="F23" s="47" t="s">
        <v>96</v>
      </c>
      <c r="G23" s="47" t="s">
        <v>90</v>
      </c>
      <c r="H23" s="47" t="s">
        <v>97</v>
      </c>
      <c r="I23" s="47">
        <v>1200</v>
      </c>
      <c r="J23" s="47">
        <v>700</v>
      </c>
      <c r="K23" s="47">
        <v>490</v>
      </c>
      <c r="L23" s="47">
        <v>210</v>
      </c>
      <c r="M23" s="77"/>
      <c r="N23" s="77"/>
      <c r="O23" s="47"/>
      <c r="P23" s="47"/>
      <c r="Q23" s="47">
        <v>500</v>
      </c>
      <c r="R23" s="47"/>
      <c r="S23" s="47" t="s">
        <v>98</v>
      </c>
    </row>
    <row r="24" s="6" customFormat="1" ht="57" customHeight="1" spans="1:20">
      <c r="A24" s="45">
        <v>15</v>
      </c>
      <c r="B24" s="50"/>
      <c r="C24" s="47" t="s">
        <v>99</v>
      </c>
      <c r="D24" s="47" t="s">
        <v>100</v>
      </c>
      <c r="E24" s="62" t="s">
        <v>101</v>
      </c>
      <c r="F24" s="47" t="s">
        <v>102</v>
      </c>
      <c r="G24" s="47" t="s">
        <v>103</v>
      </c>
      <c r="H24" s="47" t="s">
        <v>104</v>
      </c>
      <c r="I24" s="47">
        <v>100</v>
      </c>
      <c r="J24" s="47">
        <v>100</v>
      </c>
      <c r="K24" s="47">
        <v>70</v>
      </c>
      <c r="L24" s="47">
        <v>30</v>
      </c>
      <c r="M24" s="77"/>
      <c r="N24" s="77"/>
      <c r="O24" s="47"/>
      <c r="P24" s="47"/>
      <c r="Q24" s="47"/>
      <c r="R24" s="47" t="s">
        <v>105</v>
      </c>
      <c r="S24" s="47"/>
      <c r="T24" s="80"/>
    </row>
    <row r="25" s="7" customFormat="1" ht="84" customHeight="1" spans="1:20">
      <c r="A25" s="45">
        <v>16</v>
      </c>
      <c r="B25" s="51"/>
      <c r="C25" s="52" t="s">
        <v>106</v>
      </c>
      <c r="D25" s="52" t="s">
        <v>30</v>
      </c>
      <c r="E25" s="52" t="s">
        <v>107</v>
      </c>
      <c r="F25" s="52" t="s">
        <v>108</v>
      </c>
      <c r="G25" s="52" t="s">
        <v>109</v>
      </c>
      <c r="H25" s="52" t="s">
        <v>110</v>
      </c>
      <c r="I25" s="52">
        <v>247</v>
      </c>
      <c r="J25" s="52">
        <v>100</v>
      </c>
      <c r="K25" s="52">
        <v>70</v>
      </c>
      <c r="L25" s="52">
        <v>30</v>
      </c>
      <c r="M25" s="78"/>
      <c r="N25" s="78"/>
      <c r="O25" s="52"/>
      <c r="P25" s="52"/>
      <c r="Q25" s="52">
        <v>147</v>
      </c>
      <c r="R25" s="52">
        <v>760</v>
      </c>
      <c r="S25" s="52" t="s">
        <v>48</v>
      </c>
      <c r="T25" s="52" t="s">
        <v>48</v>
      </c>
    </row>
    <row r="26" s="1" customFormat="1" ht="60" customHeight="1" spans="1:24">
      <c r="A26" s="45">
        <v>17</v>
      </c>
      <c r="B26" s="48"/>
      <c r="C26" s="47" t="s">
        <v>111</v>
      </c>
      <c r="D26" s="53" t="s">
        <v>30</v>
      </c>
      <c r="E26" s="64" t="s">
        <v>112</v>
      </c>
      <c r="F26" s="53" t="s">
        <v>113</v>
      </c>
      <c r="G26" s="53" t="s">
        <v>114</v>
      </c>
      <c r="H26" s="53" t="s">
        <v>113</v>
      </c>
      <c r="I26" s="53">
        <v>200</v>
      </c>
      <c r="J26" s="53"/>
      <c r="K26" s="53">
        <v>200</v>
      </c>
      <c r="L26" s="53">
        <v>0</v>
      </c>
      <c r="M26" s="53"/>
      <c r="N26" s="53"/>
      <c r="O26" s="53"/>
      <c r="P26" s="53"/>
      <c r="Q26" s="53"/>
      <c r="R26" s="53"/>
      <c r="S26" s="53"/>
      <c r="U26" s="81" t="s">
        <v>115</v>
      </c>
      <c r="V26" s="81" t="s">
        <v>116</v>
      </c>
      <c r="W26" s="81" t="s">
        <v>117</v>
      </c>
      <c r="X26" s="81" t="s">
        <v>118</v>
      </c>
    </row>
    <row r="27" s="1" customFormat="1" ht="57" customHeight="1" spans="1:25">
      <c r="A27" s="45">
        <v>18</v>
      </c>
      <c r="B27" s="54"/>
      <c r="C27" s="53" t="s">
        <v>119</v>
      </c>
      <c r="D27" s="53" t="s">
        <v>30</v>
      </c>
      <c r="E27" s="64" t="s">
        <v>120</v>
      </c>
      <c r="F27" s="53" t="s">
        <v>121</v>
      </c>
      <c r="G27" s="53" t="s">
        <v>122</v>
      </c>
      <c r="H27" s="53" t="s">
        <v>34</v>
      </c>
      <c r="I27" s="53">
        <v>400</v>
      </c>
      <c r="J27" s="53"/>
      <c r="K27" s="53">
        <v>400</v>
      </c>
      <c r="L27" s="53"/>
      <c r="M27" s="53"/>
      <c r="N27" s="53"/>
      <c r="O27" s="53"/>
      <c r="P27" s="53"/>
      <c r="Q27" s="56"/>
      <c r="R27" s="53" t="s">
        <v>123</v>
      </c>
      <c r="S27" s="53" t="s">
        <v>124</v>
      </c>
      <c r="T27" s="81" t="s">
        <v>125</v>
      </c>
      <c r="U27" s="1">
        <v>90</v>
      </c>
      <c r="V27" s="1">
        <v>16</v>
      </c>
      <c r="W27" s="1">
        <v>2</v>
      </c>
      <c r="X27" s="1">
        <v>14</v>
      </c>
      <c r="Y27" s="1">
        <f>SUM(U27:X27)</f>
        <v>122</v>
      </c>
    </row>
    <row r="28" s="1" customFormat="1" ht="57" customHeight="1" spans="1:25">
      <c r="A28" s="45">
        <v>19</v>
      </c>
      <c r="B28" s="54"/>
      <c r="C28" s="53" t="s">
        <v>126</v>
      </c>
      <c r="D28" s="53" t="s">
        <v>76</v>
      </c>
      <c r="E28" s="64" t="s">
        <v>127</v>
      </c>
      <c r="F28" s="53" t="s">
        <v>128</v>
      </c>
      <c r="G28" s="53" t="s">
        <v>33</v>
      </c>
      <c r="H28" s="53" t="s">
        <v>34</v>
      </c>
      <c r="I28" s="53">
        <v>100</v>
      </c>
      <c r="J28" s="53"/>
      <c r="K28" s="53"/>
      <c r="L28" s="53">
        <v>100</v>
      </c>
      <c r="M28" s="53"/>
      <c r="N28" s="53"/>
      <c r="O28" s="53"/>
      <c r="P28" s="53"/>
      <c r="Q28" s="56"/>
      <c r="R28" s="53"/>
      <c r="S28" s="53"/>
      <c r="T28" s="81" t="s">
        <v>129</v>
      </c>
      <c r="U28" s="1">
        <v>5.9607</v>
      </c>
      <c r="V28" s="1">
        <v>0.2166</v>
      </c>
      <c r="W28" s="1">
        <v>0.015</v>
      </c>
      <c r="X28" s="1">
        <v>1.6079</v>
      </c>
      <c r="Y28" s="1">
        <f>SUM(U28:X28)</f>
        <v>7.8002</v>
      </c>
    </row>
    <row r="29" s="1" customFormat="1" ht="57" customHeight="1" spans="1:24">
      <c r="A29" s="45">
        <v>20</v>
      </c>
      <c r="B29" s="54"/>
      <c r="C29" s="53" t="s">
        <v>130</v>
      </c>
      <c r="D29" s="53" t="s">
        <v>131</v>
      </c>
      <c r="E29" s="64" t="s">
        <v>132</v>
      </c>
      <c r="F29" s="53" t="s">
        <v>128</v>
      </c>
      <c r="G29" s="53">
        <v>2026</v>
      </c>
      <c r="H29" s="53" t="s">
        <v>34</v>
      </c>
      <c r="I29" s="53">
        <v>200</v>
      </c>
      <c r="J29" s="53"/>
      <c r="K29" s="53"/>
      <c r="L29" s="53">
        <v>200</v>
      </c>
      <c r="M29" s="53"/>
      <c r="N29" s="53"/>
      <c r="O29" s="53"/>
      <c r="P29" s="53"/>
      <c r="Q29" s="56"/>
      <c r="R29" s="53"/>
      <c r="S29" s="53"/>
      <c r="T29" s="81" t="s">
        <v>133</v>
      </c>
      <c r="U29" s="83">
        <f>U28/Y28</f>
        <v>0.764172713520166</v>
      </c>
      <c r="V29" s="83">
        <f>V28/Y28</f>
        <v>0.0277685187559293</v>
      </c>
      <c r="W29" s="83">
        <f>W28/Y28</f>
        <v>0.00192302761467655</v>
      </c>
      <c r="X29" s="83">
        <f>X28/Y28</f>
        <v>0.206135740109228</v>
      </c>
    </row>
    <row r="30" s="1" customFormat="1" ht="57" customHeight="1" spans="1:19">
      <c r="A30" s="45">
        <v>21</v>
      </c>
      <c r="B30" s="54"/>
      <c r="C30" s="53" t="s">
        <v>134</v>
      </c>
      <c r="D30" s="53" t="s">
        <v>30</v>
      </c>
      <c r="E30" s="64" t="s">
        <v>135</v>
      </c>
      <c r="F30" s="53" t="s">
        <v>121</v>
      </c>
      <c r="G30" s="53" t="s">
        <v>136</v>
      </c>
      <c r="H30" s="53" t="s">
        <v>34</v>
      </c>
      <c r="I30" s="53">
        <v>150</v>
      </c>
      <c r="J30" s="53"/>
      <c r="K30" s="53"/>
      <c r="L30" s="53">
        <v>150</v>
      </c>
      <c r="M30" s="53"/>
      <c r="N30" s="53"/>
      <c r="O30" s="53"/>
      <c r="P30" s="53"/>
      <c r="Q30" s="56"/>
      <c r="R30" s="53" t="s">
        <v>137</v>
      </c>
      <c r="S30" s="53"/>
    </row>
    <row r="31" s="1" customFormat="1" ht="57" customHeight="1" spans="1:19">
      <c r="A31" s="45">
        <v>22</v>
      </c>
      <c r="B31" s="54"/>
      <c r="C31" s="53" t="s">
        <v>138</v>
      </c>
      <c r="D31" s="53" t="s">
        <v>139</v>
      </c>
      <c r="E31" s="64" t="s">
        <v>140</v>
      </c>
      <c r="F31" s="53" t="s">
        <v>141</v>
      </c>
      <c r="G31" s="53" t="s">
        <v>142</v>
      </c>
      <c r="H31" s="53" t="s">
        <v>34</v>
      </c>
      <c r="I31" s="53">
        <v>630</v>
      </c>
      <c r="J31" s="53"/>
      <c r="K31" s="53"/>
      <c r="L31" s="53">
        <v>630</v>
      </c>
      <c r="M31" s="53"/>
      <c r="N31" s="53"/>
      <c r="O31" s="53"/>
      <c r="P31" s="53"/>
      <c r="Q31" s="56"/>
      <c r="R31" s="53"/>
      <c r="S31" s="53"/>
    </row>
    <row r="32" s="1" customFormat="1" ht="93" customHeight="1" spans="1:19">
      <c r="A32" s="45">
        <v>23</v>
      </c>
      <c r="B32" s="54"/>
      <c r="C32" s="53" t="s">
        <v>143</v>
      </c>
      <c r="D32" s="53" t="s">
        <v>30</v>
      </c>
      <c r="E32" s="64" t="s">
        <v>144</v>
      </c>
      <c r="F32" s="53" t="s">
        <v>145</v>
      </c>
      <c r="G32" s="53" t="s">
        <v>146</v>
      </c>
      <c r="H32" s="53" t="s">
        <v>34</v>
      </c>
      <c r="I32" s="53">
        <v>200</v>
      </c>
      <c r="J32" s="53"/>
      <c r="K32" s="53"/>
      <c r="L32" s="53">
        <v>200</v>
      </c>
      <c r="M32" s="53"/>
      <c r="N32" s="53"/>
      <c r="O32" s="53"/>
      <c r="P32" s="53"/>
      <c r="Q32" s="56"/>
      <c r="R32" s="53" t="s">
        <v>147</v>
      </c>
      <c r="S32" s="53"/>
    </row>
    <row r="33" s="1" customFormat="1" ht="55" customHeight="1" spans="1:19">
      <c r="A33" s="45">
        <v>24</v>
      </c>
      <c r="B33" s="54"/>
      <c r="C33" s="53" t="s">
        <v>148</v>
      </c>
      <c r="D33" s="53" t="s">
        <v>30</v>
      </c>
      <c r="E33" s="64" t="s">
        <v>149</v>
      </c>
      <c r="F33" s="53" t="s">
        <v>150</v>
      </c>
      <c r="G33" s="53" t="s">
        <v>151</v>
      </c>
      <c r="H33" s="53" t="s">
        <v>34</v>
      </c>
      <c r="I33" s="53">
        <v>400</v>
      </c>
      <c r="J33" s="53"/>
      <c r="K33" s="53"/>
      <c r="L33" s="53">
        <v>400</v>
      </c>
      <c r="M33" s="53"/>
      <c r="N33" s="53"/>
      <c r="O33" s="53"/>
      <c r="P33" s="53"/>
      <c r="Q33" s="56"/>
      <c r="R33" s="53" t="s">
        <v>152</v>
      </c>
      <c r="S33" s="53" t="s">
        <v>153</v>
      </c>
    </row>
    <row r="34" s="1" customFormat="1" ht="55" customHeight="1" spans="1:19">
      <c r="A34" s="45">
        <v>25</v>
      </c>
      <c r="B34" s="54"/>
      <c r="C34" s="53" t="s">
        <v>154</v>
      </c>
      <c r="D34" s="53" t="s">
        <v>30</v>
      </c>
      <c r="E34" s="64" t="s">
        <v>155</v>
      </c>
      <c r="F34" s="53" t="s">
        <v>150</v>
      </c>
      <c r="G34" s="53" t="s">
        <v>151</v>
      </c>
      <c r="H34" s="53" t="s">
        <v>34</v>
      </c>
      <c r="I34" s="53">
        <v>360</v>
      </c>
      <c r="J34" s="53"/>
      <c r="K34" s="53"/>
      <c r="L34" s="53">
        <v>360</v>
      </c>
      <c r="M34" s="53"/>
      <c r="N34" s="53"/>
      <c r="O34" s="53"/>
      <c r="P34" s="53"/>
      <c r="Q34" s="56"/>
      <c r="R34" s="53" t="s">
        <v>156</v>
      </c>
      <c r="S34" s="53" t="s">
        <v>157</v>
      </c>
    </row>
    <row r="35" s="1" customFormat="1" ht="100" customHeight="1" spans="1:19">
      <c r="A35" s="45">
        <v>26</v>
      </c>
      <c r="B35" s="54"/>
      <c r="C35" s="53" t="s">
        <v>158</v>
      </c>
      <c r="D35" s="53" t="s">
        <v>76</v>
      </c>
      <c r="E35" s="64" t="s">
        <v>159</v>
      </c>
      <c r="F35" s="53" t="s">
        <v>160</v>
      </c>
      <c r="G35" s="53" t="s">
        <v>161</v>
      </c>
      <c r="H35" s="53" t="s">
        <v>34</v>
      </c>
      <c r="I35" s="53">
        <v>260</v>
      </c>
      <c r="J35" s="53"/>
      <c r="K35" s="53"/>
      <c r="L35" s="53">
        <v>260</v>
      </c>
      <c r="M35" s="53"/>
      <c r="N35" s="53"/>
      <c r="O35" s="53"/>
      <c r="P35" s="53"/>
      <c r="Q35" s="56"/>
      <c r="R35" s="53" t="s">
        <v>162</v>
      </c>
      <c r="S35" s="53"/>
    </row>
    <row r="36" s="1" customFormat="1" ht="100" customHeight="1" spans="1:19">
      <c r="A36" s="45">
        <v>27</v>
      </c>
      <c r="B36" s="48"/>
      <c r="C36" s="47" t="s">
        <v>163</v>
      </c>
      <c r="D36" s="47" t="s">
        <v>30</v>
      </c>
      <c r="E36" s="62" t="s">
        <v>164</v>
      </c>
      <c r="F36" s="47" t="s">
        <v>165</v>
      </c>
      <c r="G36" s="47" t="s">
        <v>33</v>
      </c>
      <c r="H36" s="47" t="s">
        <v>34</v>
      </c>
      <c r="I36" s="47">
        <v>580</v>
      </c>
      <c r="J36" s="47"/>
      <c r="K36" s="47"/>
      <c r="L36" s="47">
        <v>580</v>
      </c>
      <c r="M36" s="76"/>
      <c r="N36" s="76"/>
      <c r="O36" s="47"/>
      <c r="P36" s="47"/>
      <c r="Q36" s="47"/>
      <c r="R36" s="47"/>
      <c r="S36" s="47"/>
    </row>
    <row r="37" s="1" customFormat="1" ht="100" customHeight="1" spans="1:19">
      <c r="A37" s="45">
        <v>28</v>
      </c>
      <c r="B37" s="48"/>
      <c r="C37" s="47" t="s">
        <v>166</v>
      </c>
      <c r="D37" s="47" t="s">
        <v>30</v>
      </c>
      <c r="E37" s="62" t="s">
        <v>167</v>
      </c>
      <c r="F37" s="47" t="s">
        <v>168</v>
      </c>
      <c r="G37" s="47" t="s">
        <v>33</v>
      </c>
      <c r="H37" s="47" t="s">
        <v>34</v>
      </c>
      <c r="I37" s="47">
        <v>500</v>
      </c>
      <c r="J37" s="47"/>
      <c r="K37" s="47"/>
      <c r="L37" s="47">
        <v>500</v>
      </c>
      <c r="M37" s="76"/>
      <c r="N37" s="76"/>
      <c r="O37" s="47"/>
      <c r="P37" s="47"/>
      <c r="Q37" s="47"/>
      <c r="R37" s="47"/>
      <c r="S37" s="47"/>
    </row>
    <row r="38" s="1" customFormat="1" ht="100" customHeight="1" spans="1:19">
      <c r="A38" s="45">
        <v>29</v>
      </c>
      <c r="B38" s="48"/>
      <c r="C38" s="47" t="s">
        <v>169</v>
      </c>
      <c r="D38" s="47" t="s">
        <v>30</v>
      </c>
      <c r="E38" s="62" t="s">
        <v>170</v>
      </c>
      <c r="F38" s="47" t="s">
        <v>160</v>
      </c>
      <c r="G38" s="47" t="s">
        <v>33</v>
      </c>
      <c r="H38" s="47" t="s">
        <v>34</v>
      </c>
      <c r="I38" s="47">
        <v>130</v>
      </c>
      <c r="J38" s="47"/>
      <c r="K38" s="47"/>
      <c r="L38" s="47">
        <v>130</v>
      </c>
      <c r="M38" s="76"/>
      <c r="N38" s="76"/>
      <c r="O38" s="47"/>
      <c r="P38" s="47"/>
      <c r="Q38" s="47"/>
      <c r="R38" s="47"/>
      <c r="S38" s="47"/>
    </row>
    <row r="39" s="1" customFormat="1" ht="100" customHeight="1" spans="1:19">
      <c r="A39" s="45">
        <v>30</v>
      </c>
      <c r="B39" s="48"/>
      <c r="C39" s="47" t="s">
        <v>171</v>
      </c>
      <c r="D39" s="47" t="s">
        <v>30</v>
      </c>
      <c r="E39" s="62" t="s">
        <v>172</v>
      </c>
      <c r="F39" s="47" t="s">
        <v>173</v>
      </c>
      <c r="G39" s="47" t="s">
        <v>46</v>
      </c>
      <c r="H39" s="47" t="s">
        <v>47</v>
      </c>
      <c r="I39" s="47">
        <v>550</v>
      </c>
      <c r="J39" s="47"/>
      <c r="K39" s="47"/>
      <c r="L39" s="47">
        <v>550</v>
      </c>
      <c r="M39" s="76"/>
      <c r="N39" s="76"/>
      <c r="O39" s="47"/>
      <c r="P39" s="47"/>
      <c r="Q39" s="47"/>
      <c r="R39" s="47">
        <v>340</v>
      </c>
      <c r="S39" s="47" t="s">
        <v>48</v>
      </c>
    </row>
    <row r="40" s="1" customFormat="1" ht="100" customHeight="1" spans="1:19">
      <c r="A40" s="45">
        <v>31</v>
      </c>
      <c r="B40" s="48"/>
      <c r="C40" s="47" t="s">
        <v>174</v>
      </c>
      <c r="D40" s="47" t="s">
        <v>30</v>
      </c>
      <c r="E40" s="62" t="s">
        <v>175</v>
      </c>
      <c r="F40" s="47" t="s">
        <v>176</v>
      </c>
      <c r="G40" s="47" t="s">
        <v>46</v>
      </c>
      <c r="H40" s="47" t="s">
        <v>47</v>
      </c>
      <c r="I40" s="47">
        <v>380</v>
      </c>
      <c r="J40" s="47"/>
      <c r="K40" s="71"/>
      <c r="L40" s="47"/>
      <c r="M40" s="47"/>
      <c r="N40" s="47"/>
      <c r="O40" s="47"/>
      <c r="P40" s="47"/>
      <c r="Q40" s="47">
        <v>380</v>
      </c>
      <c r="R40" s="47">
        <v>50</v>
      </c>
      <c r="S40" s="47" t="s">
        <v>48</v>
      </c>
    </row>
    <row r="41" s="1" customFormat="1" ht="100" customHeight="1" spans="1:19">
      <c r="A41" s="45">
        <v>32</v>
      </c>
      <c r="B41" s="48"/>
      <c r="C41" s="47" t="s">
        <v>177</v>
      </c>
      <c r="D41" s="47" t="s">
        <v>30</v>
      </c>
      <c r="E41" s="62" t="s">
        <v>178</v>
      </c>
      <c r="F41" s="47" t="s">
        <v>179</v>
      </c>
      <c r="G41" s="47" t="s">
        <v>180</v>
      </c>
      <c r="H41" s="47" t="s">
        <v>72</v>
      </c>
      <c r="I41" s="72">
        <v>2500</v>
      </c>
      <c r="J41" s="72"/>
      <c r="K41" s="71"/>
      <c r="L41" s="47"/>
      <c r="M41" s="76"/>
      <c r="N41" s="76"/>
      <c r="O41" s="47"/>
      <c r="P41" s="47"/>
      <c r="Q41" s="72">
        <v>2500</v>
      </c>
      <c r="R41" s="47" t="s">
        <v>179</v>
      </c>
      <c r="S41" s="47"/>
    </row>
    <row r="42" s="1" customFormat="1" ht="100" customHeight="1" spans="1:19">
      <c r="A42" s="45">
        <v>33</v>
      </c>
      <c r="B42" s="48"/>
      <c r="C42" s="47" t="s">
        <v>181</v>
      </c>
      <c r="D42" s="47" t="s">
        <v>30</v>
      </c>
      <c r="E42" s="62" t="s">
        <v>182</v>
      </c>
      <c r="F42" s="47" t="s">
        <v>183</v>
      </c>
      <c r="G42" s="47" t="s">
        <v>180</v>
      </c>
      <c r="H42" s="47" t="s">
        <v>72</v>
      </c>
      <c r="I42" s="72">
        <v>650</v>
      </c>
      <c r="J42" s="72"/>
      <c r="K42" s="71"/>
      <c r="L42" s="47"/>
      <c r="M42" s="76"/>
      <c r="N42" s="76"/>
      <c r="O42" s="47"/>
      <c r="P42" s="47"/>
      <c r="Q42" s="72">
        <v>650</v>
      </c>
      <c r="R42" s="47" t="s">
        <v>183</v>
      </c>
      <c r="S42" s="47"/>
    </row>
    <row r="43" s="1" customFormat="1" ht="96" customHeight="1" spans="1:19">
      <c r="A43" s="45">
        <v>34</v>
      </c>
      <c r="B43" s="48"/>
      <c r="C43" s="47" t="s">
        <v>184</v>
      </c>
      <c r="D43" s="47" t="s">
        <v>30</v>
      </c>
      <c r="E43" s="62" t="s">
        <v>185</v>
      </c>
      <c r="F43" s="47" t="s">
        <v>186</v>
      </c>
      <c r="G43" s="47" t="s">
        <v>180</v>
      </c>
      <c r="H43" s="47" t="s">
        <v>72</v>
      </c>
      <c r="I43" s="72">
        <v>2000</v>
      </c>
      <c r="J43" s="72"/>
      <c r="K43" s="71"/>
      <c r="L43" s="47"/>
      <c r="M43" s="76"/>
      <c r="N43" s="76"/>
      <c r="O43" s="47"/>
      <c r="P43" s="47"/>
      <c r="Q43" s="72">
        <v>2000</v>
      </c>
      <c r="R43" s="47" t="s">
        <v>186</v>
      </c>
      <c r="S43" s="47"/>
    </row>
    <row r="44" s="1" customFormat="1" ht="96" customHeight="1" spans="1:19">
      <c r="A44" s="45">
        <v>35</v>
      </c>
      <c r="B44" s="48"/>
      <c r="C44" s="47" t="s">
        <v>187</v>
      </c>
      <c r="D44" s="47" t="s">
        <v>30</v>
      </c>
      <c r="E44" s="62" t="s">
        <v>188</v>
      </c>
      <c r="F44" s="47" t="s">
        <v>189</v>
      </c>
      <c r="G44" s="47" t="s">
        <v>180</v>
      </c>
      <c r="H44" s="47" t="s">
        <v>72</v>
      </c>
      <c r="I44" s="72">
        <v>500</v>
      </c>
      <c r="J44" s="72"/>
      <c r="K44" s="71"/>
      <c r="L44" s="47"/>
      <c r="M44" s="76"/>
      <c r="N44" s="76"/>
      <c r="O44" s="47"/>
      <c r="P44" s="47"/>
      <c r="Q44" s="72">
        <v>500</v>
      </c>
      <c r="R44" s="47" t="s">
        <v>189</v>
      </c>
      <c r="S44" s="47"/>
    </row>
    <row r="45" s="1" customFormat="1" ht="96" customHeight="1" spans="1:19">
      <c r="A45" s="45">
        <v>36</v>
      </c>
      <c r="B45" s="48"/>
      <c r="C45" s="47" t="s">
        <v>190</v>
      </c>
      <c r="D45" s="47" t="s">
        <v>30</v>
      </c>
      <c r="E45" s="62" t="s">
        <v>191</v>
      </c>
      <c r="F45" s="47" t="s">
        <v>192</v>
      </c>
      <c r="G45" s="47" t="s">
        <v>180</v>
      </c>
      <c r="H45" s="47" t="s">
        <v>72</v>
      </c>
      <c r="I45" s="72">
        <v>500</v>
      </c>
      <c r="J45" s="72"/>
      <c r="K45" s="71"/>
      <c r="L45" s="47"/>
      <c r="M45" s="76"/>
      <c r="N45" s="76"/>
      <c r="O45" s="47"/>
      <c r="P45" s="47"/>
      <c r="Q45" s="72">
        <v>500</v>
      </c>
      <c r="R45" s="47" t="s">
        <v>192</v>
      </c>
      <c r="S45" s="47"/>
    </row>
    <row r="46" s="1" customFormat="1" ht="63" customHeight="1" spans="1:19">
      <c r="A46" s="45">
        <v>37</v>
      </c>
      <c r="B46" s="48"/>
      <c r="C46" s="49" t="s">
        <v>193</v>
      </c>
      <c r="D46" s="49" t="s">
        <v>30</v>
      </c>
      <c r="E46" s="63" t="s">
        <v>194</v>
      </c>
      <c r="F46" s="49" t="s">
        <v>38</v>
      </c>
      <c r="G46" s="49" t="s">
        <v>39</v>
      </c>
      <c r="H46" s="49" t="s">
        <v>40</v>
      </c>
      <c r="I46" s="49">
        <v>200</v>
      </c>
      <c r="J46" s="71"/>
      <c r="K46" s="47"/>
      <c r="L46" s="49">
        <v>200</v>
      </c>
      <c r="M46" s="76"/>
      <c r="N46" s="76"/>
      <c r="O46" s="47"/>
      <c r="P46" s="47"/>
      <c r="Q46" s="47"/>
      <c r="R46" s="49" t="s">
        <v>195</v>
      </c>
      <c r="S46" s="49" t="s">
        <v>196</v>
      </c>
    </row>
    <row r="47" s="1" customFormat="1" ht="76" customHeight="1" spans="1:19">
      <c r="A47" s="45">
        <v>38</v>
      </c>
      <c r="B47" s="48"/>
      <c r="C47" s="49" t="s">
        <v>197</v>
      </c>
      <c r="D47" s="49" t="s">
        <v>30</v>
      </c>
      <c r="E47" s="63" t="s">
        <v>198</v>
      </c>
      <c r="F47" s="49" t="s">
        <v>199</v>
      </c>
      <c r="G47" s="49" t="s">
        <v>39</v>
      </c>
      <c r="H47" s="49" t="s">
        <v>40</v>
      </c>
      <c r="I47" s="49">
        <v>861</v>
      </c>
      <c r="J47" s="71"/>
      <c r="K47" s="47"/>
      <c r="L47" s="49">
        <v>861</v>
      </c>
      <c r="M47" s="76"/>
      <c r="N47" s="76"/>
      <c r="O47" s="47"/>
      <c r="P47" s="47"/>
      <c r="Q47" s="47"/>
      <c r="R47" s="49" t="s">
        <v>200</v>
      </c>
      <c r="S47" s="49" t="s">
        <v>201</v>
      </c>
    </row>
    <row r="48" s="1" customFormat="1" ht="76" customHeight="1" spans="1:19">
      <c r="A48" s="45">
        <v>39</v>
      </c>
      <c r="B48" s="48"/>
      <c r="C48" s="49" t="s">
        <v>202</v>
      </c>
      <c r="D48" s="49" t="s">
        <v>30</v>
      </c>
      <c r="E48" s="63" t="s">
        <v>203</v>
      </c>
      <c r="F48" s="49" t="s">
        <v>204</v>
      </c>
      <c r="G48" s="49" t="s">
        <v>39</v>
      </c>
      <c r="H48" s="49" t="s">
        <v>40</v>
      </c>
      <c r="I48" s="49">
        <v>125</v>
      </c>
      <c r="J48" s="71"/>
      <c r="K48" s="47"/>
      <c r="L48" s="49">
        <v>125</v>
      </c>
      <c r="M48" s="76"/>
      <c r="N48" s="76"/>
      <c r="O48" s="47"/>
      <c r="P48" s="47"/>
      <c r="Q48" s="47"/>
      <c r="R48" s="49" t="s">
        <v>205</v>
      </c>
      <c r="S48" s="49" t="s">
        <v>206</v>
      </c>
    </row>
    <row r="49" s="1" customFormat="1" ht="76" customHeight="1" spans="1:19">
      <c r="A49" s="45">
        <v>40</v>
      </c>
      <c r="B49" s="48"/>
      <c r="C49" s="49" t="s">
        <v>207</v>
      </c>
      <c r="D49" s="49" t="s">
        <v>30</v>
      </c>
      <c r="E49" s="63" t="s">
        <v>208</v>
      </c>
      <c r="F49" s="49" t="s">
        <v>209</v>
      </c>
      <c r="G49" s="49" t="s">
        <v>39</v>
      </c>
      <c r="H49" s="49" t="s">
        <v>40</v>
      </c>
      <c r="I49" s="49">
        <v>100</v>
      </c>
      <c r="J49" s="71"/>
      <c r="K49" s="47"/>
      <c r="L49" s="49">
        <v>100</v>
      </c>
      <c r="M49" s="76"/>
      <c r="N49" s="76"/>
      <c r="O49" s="47"/>
      <c r="P49" s="47"/>
      <c r="Q49" s="47"/>
      <c r="R49" s="49" t="s">
        <v>210</v>
      </c>
      <c r="S49" s="49" t="s">
        <v>211</v>
      </c>
    </row>
    <row r="50" s="1" customFormat="1" ht="96" customHeight="1" spans="1:19">
      <c r="A50" s="45">
        <v>41</v>
      </c>
      <c r="B50" s="48"/>
      <c r="C50" s="55" t="s">
        <v>212</v>
      </c>
      <c r="D50" s="56" t="s">
        <v>30</v>
      </c>
      <c r="E50" s="65" t="s">
        <v>213</v>
      </c>
      <c r="F50" s="55" t="s">
        <v>214</v>
      </c>
      <c r="G50" s="66" t="s">
        <v>55</v>
      </c>
      <c r="H50" s="55" t="s">
        <v>215</v>
      </c>
      <c r="I50" s="73">
        <v>500</v>
      </c>
      <c r="J50" s="73"/>
      <c r="K50" s="73"/>
      <c r="L50" s="73">
        <v>500</v>
      </c>
      <c r="M50" s="70"/>
      <c r="N50" s="70"/>
      <c r="O50" s="73"/>
      <c r="P50" s="73"/>
      <c r="Q50" s="73"/>
      <c r="R50" s="47" t="s">
        <v>216</v>
      </c>
      <c r="S50" s="47" t="s">
        <v>217</v>
      </c>
    </row>
    <row r="51" s="4" customFormat="1" ht="60" customHeight="1" spans="1:25">
      <c r="A51" s="45">
        <v>42</v>
      </c>
      <c r="B51" s="48"/>
      <c r="C51" s="47" t="s">
        <v>218</v>
      </c>
      <c r="D51" s="47" t="s">
        <v>30</v>
      </c>
      <c r="E51" s="62" t="s">
        <v>219</v>
      </c>
      <c r="F51" s="47" t="s">
        <v>220</v>
      </c>
      <c r="G51" s="47" t="s">
        <v>221</v>
      </c>
      <c r="H51" s="47" t="s">
        <v>222</v>
      </c>
      <c r="I51" s="47">
        <v>700</v>
      </c>
      <c r="J51" s="47"/>
      <c r="K51" s="47">
        <v>0</v>
      </c>
      <c r="L51" s="47">
        <v>700</v>
      </c>
      <c r="M51" s="76"/>
      <c r="N51" s="76"/>
      <c r="O51" s="47"/>
      <c r="P51" s="47"/>
      <c r="Q51" s="47"/>
      <c r="R51" s="47" t="s">
        <v>223</v>
      </c>
      <c r="S51" s="47"/>
      <c r="T51" s="82"/>
      <c r="U51" s="82"/>
      <c r="V51" s="82"/>
      <c r="W51" s="82"/>
      <c r="X51" s="82"/>
      <c r="Y51" s="82"/>
    </row>
    <row r="52" s="4" customFormat="1" ht="194" customHeight="1" spans="1:19">
      <c r="A52" s="45">
        <v>43</v>
      </c>
      <c r="B52" s="48"/>
      <c r="C52" s="47" t="s">
        <v>224</v>
      </c>
      <c r="D52" s="47" t="s">
        <v>30</v>
      </c>
      <c r="E52" s="62" t="s">
        <v>225</v>
      </c>
      <c r="F52" s="47" t="s">
        <v>226</v>
      </c>
      <c r="G52" s="47" t="s">
        <v>227</v>
      </c>
      <c r="H52" s="47" t="s">
        <v>228</v>
      </c>
      <c r="I52" s="47">
        <v>580</v>
      </c>
      <c r="J52" s="47"/>
      <c r="K52" s="47">
        <v>580</v>
      </c>
      <c r="L52" s="47"/>
      <c r="M52" s="76"/>
      <c r="N52" s="76"/>
      <c r="O52" s="47"/>
      <c r="P52" s="47"/>
      <c r="Q52" s="47"/>
      <c r="R52" s="47" t="s">
        <v>229</v>
      </c>
      <c r="S52" s="47" t="s">
        <v>230</v>
      </c>
    </row>
    <row r="53" s="1" customFormat="1" ht="180" customHeight="1" spans="1:19">
      <c r="A53" s="45">
        <v>44</v>
      </c>
      <c r="B53" s="48"/>
      <c r="C53" s="47" t="s">
        <v>231</v>
      </c>
      <c r="D53" s="47" t="s">
        <v>30</v>
      </c>
      <c r="E53" s="62" t="s">
        <v>232</v>
      </c>
      <c r="F53" s="47" t="s">
        <v>226</v>
      </c>
      <c r="G53" s="47" t="s">
        <v>233</v>
      </c>
      <c r="H53" s="47" t="s">
        <v>228</v>
      </c>
      <c r="I53" s="47">
        <v>200</v>
      </c>
      <c r="J53" s="47"/>
      <c r="K53" s="47">
        <v>200</v>
      </c>
      <c r="L53" s="47"/>
      <c r="M53" s="47"/>
      <c r="N53" s="47"/>
      <c r="O53" s="47"/>
      <c r="P53" s="47"/>
      <c r="Q53" s="47"/>
      <c r="R53" s="47" t="s">
        <v>234</v>
      </c>
      <c r="S53" s="47" t="s">
        <v>235</v>
      </c>
    </row>
    <row r="54" s="4" customFormat="1" ht="94.5" spans="1:25">
      <c r="A54" s="45">
        <v>45</v>
      </c>
      <c r="B54" s="48"/>
      <c r="C54" s="47" t="s">
        <v>236</v>
      </c>
      <c r="D54" s="47" t="s">
        <v>30</v>
      </c>
      <c r="E54" s="62" t="s">
        <v>237</v>
      </c>
      <c r="F54" s="47" t="s">
        <v>238</v>
      </c>
      <c r="G54" s="47" t="s">
        <v>239</v>
      </c>
      <c r="H54" s="47" t="s">
        <v>222</v>
      </c>
      <c r="I54" s="47">
        <v>810</v>
      </c>
      <c r="J54" s="47"/>
      <c r="K54" s="47">
        <v>0</v>
      </c>
      <c r="L54" s="47">
        <v>810</v>
      </c>
      <c r="M54" s="76"/>
      <c r="N54" s="76"/>
      <c r="O54" s="47"/>
      <c r="P54" s="47"/>
      <c r="Q54" s="47"/>
      <c r="R54" s="47" t="s">
        <v>240</v>
      </c>
      <c r="S54" s="47"/>
      <c r="T54" s="82"/>
      <c r="U54" s="82"/>
      <c r="V54" s="82"/>
      <c r="W54" s="82"/>
      <c r="X54" s="82"/>
      <c r="Y54" s="82"/>
    </row>
    <row r="55" s="1" customFormat="1" ht="41" customHeight="1" spans="1:19">
      <c r="A55" s="43" t="s">
        <v>241</v>
      </c>
      <c r="B55" s="44" t="s">
        <v>242</v>
      </c>
      <c r="C55" s="47"/>
      <c r="D55" s="47"/>
      <c r="E55" s="62"/>
      <c r="F55" s="47"/>
      <c r="G55" s="47"/>
      <c r="H55" s="47"/>
      <c r="I55" s="47"/>
      <c r="J55" s="47"/>
      <c r="K55" s="47"/>
      <c r="L55" s="47"/>
      <c r="M55" s="76"/>
      <c r="N55" s="76"/>
      <c r="O55" s="47"/>
      <c r="P55" s="47"/>
      <c r="Q55" s="47"/>
      <c r="R55" s="47"/>
      <c r="S55" s="47"/>
    </row>
    <row r="56" s="1" customFormat="1" ht="63" customHeight="1" spans="1:19">
      <c r="A56" s="57">
        <v>46</v>
      </c>
      <c r="B56" s="48"/>
      <c r="C56" s="53" t="s">
        <v>243</v>
      </c>
      <c r="D56" s="53" t="s">
        <v>30</v>
      </c>
      <c r="E56" s="64" t="s">
        <v>244</v>
      </c>
      <c r="F56" s="53" t="s">
        <v>245</v>
      </c>
      <c r="G56" s="53" t="s">
        <v>151</v>
      </c>
      <c r="H56" s="53" t="s">
        <v>34</v>
      </c>
      <c r="I56" s="53">
        <v>350</v>
      </c>
      <c r="J56" s="53"/>
      <c r="K56" s="53"/>
      <c r="L56" s="53">
        <v>350</v>
      </c>
      <c r="M56" s="53"/>
      <c r="N56" s="53"/>
      <c r="O56" s="53"/>
      <c r="P56" s="53"/>
      <c r="Q56" s="53"/>
      <c r="R56" s="53"/>
      <c r="S56" s="53"/>
    </row>
    <row r="57" s="1" customFormat="1" ht="63" customHeight="1" spans="1:19">
      <c r="A57" s="57">
        <v>47</v>
      </c>
      <c r="B57" s="48"/>
      <c r="C57" s="53" t="s">
        <v>246</v>
      </c>
      <c r="D57" s="53" t="s">
        <v>100</v>
      </c>
      <c r="E57" s="64" t="s">
        <v>247</v>
      </c>
      <c r="F57" s="53" t="s">
        <v>128</v>
      </c>
      <c r="G57" s="53" t="s">
        <v>33</v>
      </c>
      <c r="H57" s="53" t="s">
        <v>34</v>
      </c>
      <c r="I57" s="53">
        <v>20</v>
      </c>
      <c r="J57" s="53"/>
      <c r="K57" s="53"/>
      <c r="L57" s="53">
        <v>20</v>
      </c>
      <c r="M57" s="53"/>
      <c r="N57" s="53"/>
      <c r="O57" s="53"/>
      <c r="P57" s="53"/>
      <c r="Q57" s="53"/>
      <c r="R57" s="53"/>
      <c r="S57" s="53"/>
    </row>
    <row r="58" s="1" customFormat="1" ht="63" customHeight="1" spans="1:19">
      <c r="A58" s="57">
        <v>48</v>
      </c>
      <c r="B58" s="48"/>
      <c r="C58" s="53" t="s">
        <v>248</v>
      </c>
      <c r="D58" s="53" t="s">
        <v>30</v>
      </c>
      <c r="E58" s="64" t="s">
        <v>249</v>
      </c>
      <c r="F58" s="53" t="s">
        <v>250</v>
      </c>
      <c r="G58" s="53" t="s">
        <v>136</v>
      </c>
      <c r="H58" s="53" t="s">
        <v>34</v>
      </c>
      <c r="I58" s="53">
        <v>480</v>
      </c>
      <c r="J58" s="53"/>
      <c r="K58" s="53"/>
      <c r="L58" s="53">
        <v>480</v>
      </c>
      <c r="M58" s="53"/>
      <c r="N58" s="53"/>
      <c r="O58" s="53"/>
      <c r="P58" s="53"/>
      <c r="Q58" s="53"/>
      <c r="R58" s="53"/>
      <c r="S58" s="53"/>
    </row>
    <row r="59" s="1" customFormat="1" ht="63" customHeight="1" spans="1:19">
      <c r="A59" s="57">
        <v>49</v>
      </c>
      <c r="B59" s="48"/>
      <c r="C59" s="53" t="s">
        <v>251</v>
      </c>
      <c r="D59" s="53" t="s">
        <v>30</v>
      </c>
      <c r="E59" s="64" t="s">
        <v>252</v>
      </c>
      <c r="F59" s="53" t="s">
        <v>253</v>
      </c>
      <c r="G59" s="53" t="s">
        <v>33</v>
      </c>
      <c r="H59" s="53" t="s">
        <v>34</v>
      </c>
      <c r="I59" s="53">
        <v>600</v>
      </c>
      <c r="J59" s="53"/>
      <c r="K59" s="53"/>
      <c r="L59" s="53">
        <v>600</v>
      </c>
      <c r="M59" s="53"/>
      <c r="N59" s="53"/>
      <c r="O59" s="53"/>
      <c r="P59" s="53"/>
      <c r="Q59" s="53"/>
      <c r="R59" s="53"/>
      <c r="S59" s="53"/>
    </row>
    <row r="60" s="1" customFormat="1" ht="63" customHeight="1" spans="1:19">
      <c r="A60" s="57">
        <v>50</v>
      </c>
      <c r="B60" s="48"/>
      <c r="C60" s="53" t="s">
        <v>254</v>
      </c>
      <c r="D60" s="53" t="s">
        <v>76</v>
      </c>
      <c r="E60" s="64" t="s">
        <v>255</v>
      </c>
      <c r="F60" s="53" t="s">
        <v>165</v>
      </c>
      <c r="G60" s="53" t="s">
        <v>33</v>
      </c>
      <c r="H60" s="53" t="s">
        <v>34</v>
      </c>
      <c r="I60" s="53">
        <v>120</v>
      </c>
      <c r="J60" s="53"/>
      <c r="K60" s="53">
        <v>120</v>
      </c>
      <c r="L60" s="47"/>
      <c r="M60" s="47"/>
      <c r="N60" s="47"/>
      <c r="O60" s="47"/>
      <c r="P60" s="47"/>
      <c r="Q60" s="47"/>
      <c r="R60" s="47"/>
      <c r="S60" s="47"/>
    </row>
    <row r="61" s="1" customFormat="1" ht="63" customHeight="1" spans="1:19">
      <c r="A61" s="57">
        <v>51</v>
      </c>
      <c r="B61" s="48"/>
      <c r="C61" s="47" t="s">
        <v>256</v>
      </c>
      <c r="D61" s="47" t="s">
        <v>30</v>
      </c>
      <c r="E61" s="62" t="s">
        <v>257</v>
      </c>
      <c r="F61" s="47" t="s">
        <v>258</v>
      </c>
      <c r="G61" s="53" t="s">
        <v>33</v>
      </c>
      <c r="H61" s="47" t="s">
        <v>47</v>
      </c>
      <c r="I61" s="47">
        <v>60</v>
      </c>
      <c r="J61" s="47"/>
      <c r="K61" s="47">
        <v>60</v>
      </c>
      <c r="L61" s="47"/>
      <c r="M61" s="76"/>
      <c r="N61" s="76"/>
      <c r="O61" s="47"/>
      <c r="P61" s="47"/>
      <c r="Q61" s="47"/>
      <c r="R61" s="47">
        <v>366</v>
      </c>
      <c r="S61" s="47" t="s">
        <v>48</v>
      </c>
    </row>
    <row r="62" s="5" customFormat="1" ht="72" customHeight="1" spans="1:19">
      <c r="A62" s="57">
        <v>52</v>
      </c>
      <c r="B62" s="48"/>
      <c r="C62" s="47" t="s">
        <v>259</v>
      </c>
      <c r="D62" s="47" t="s">
        <v>30</v>
      </c>
      <c r="E62" s="62" t="s">
        <v>260</v>
      </c>
      <c r="F62" s="47" t="s">
        <v>261</v>
      </c>
      <c r="G62" s="53" t="s">
        <v>33</v>
      </c>
      <c r="H62" s="47" t="s">
        <v>56</v>
      </c>
      <c r="I62" s="47">
        <v>500</v>
      </c>
      <c r="J62" s="47">
        <v>500</v>
      </c>
      <c r="K62" s="47"/>
      <c r="L62" s="47">
        <v>500</v>
      </c>
      <c r="M62" s="76"/>
      <c r="N62" s="76"/>
      <c r="O62" s="47"/>
      <c r="P62" s="47"/>
      <c r="Q62" s="47"/>
      <c r="R62" s="47" t="s">
        <v>261</v>
      </c>
      <c r="S62" s="47"/>
    </row>
    <row r="63" s="5" customFormat="1" ht="86" customHeight="1" spans="1:19">
      <c r="A63" s="57">
        <v>53</v>
      </c>
      <c r="B63" s="48"/>
      <c r="C63" s="47" t="s">
        <v>262</v>
      </c>
      <c r="D63" s="47" t="s">
        <v>30</v>
      </c>
      <c r="E63" s="62" t="s">
        <v>263</v>
      </c>
      <c r="F63" s="47" t="s">
        <v>264</v>
      </c>
      <c r="G63" s="53" t="s">
        <v>33</v>
      </c>
      <c r="H63" s="47" t="s">
        <v>56</v>
      </c>
      <c r="I63" s="47">
        <v>300</v>
      </c>
      <c r="J63" s="47">
        <v>300</v>
      </c>
      <c r="K63" s="47"/>
      <c r="L63" s="47">
        <v>300</v>
      </c>
      <c r="M63" s="76"/>
      <c r="N63" s="76"/>
      <c r="O63" s="47"/>
      <c r="P63" s="47"/>
      <c r="Q63" s="47"/>
      <c r="R63" s="47" t="s">
        <v>264</v>
      </c>
      <c r="S63" s="47"/>
    </row>
    <row r="64" s="5" customFormat="1" ht="46" customHeight="1" spans="1:19">
      <c r="A64" s="57">
        <v>54</v>
      </c>
      <c r="B64" s="48"/>
      <c r="C64" s="47" t="s">
        <v>265</v>
      </c>
      <c r="D64" s="47" t="s">
        <v>30</v>
      </c>
      <c r="E64" s="62" t="s">
        <v>266</v>
      </c>
      <c r="F64" s="47" t="s">
        <v>267</v>
      </c>
      <c r="G64" s="53" t="s">
        <v>33</v>
      </c>
      <c r="H64" s="47" t="s">
        <v>56</v>
      </c>
      <c r="I64" s="47">
        <v>200</v>
      </c>
      <c r="J64" s="47">
        <v>200</v>
      </c>
      <c r="K64" s="47"/>
      <c r="L64" s="47">
        <v>200</v>
      </c>
      <c r="M64" s="76"/>
      <c r="N64" s="76"/>
      <c r="O64" s="47"/>
      <c r="P64" s="47"/>
      <c r="Q64" s="47"/>
      <c r="R64" s="47" t="s">
        <v>267</v>
      </c>
      <c r="S64" s="47"/>
    </row>
    <row r="65" s="5" customFormat="1" ht="62" customHeight="1" spans="1:19">
      <c r="A65" s="57">
        <v>55</v>
      </c>
      <c r="B65" s="48"/>
      <c r="C65" s="47" t="s">
        <v>268</v>
      </c>
      <c r="D65" s="47" t="s">
        <v>30</v>
      </c>
      <c r="E65" s="62" t="s">
        <v>269</v>
      </c>
      <c r="F65" s="47" t="s">
        <v>54</v>
      </c>
      <c r="G65" s="53" t="s">
        <v>33</v>
      </c>
      <c r="H65" s="47" t="s">
        <v>56</v>
      </c>
      <c r="I65" s="47">
        <v>500</v>
      </c>
      <c r="J65" s="47">
        <v>500</v>
      </c>
      <c r="K65" s="47"/>
      <c r="L65" s="47">
        <v>500</v>
      </c>
      <c r="M65" s="76"/>
      <c r="N65" s="76"/>
      <c r="O65" s="47"/>
      <c r="P65" s="47"/>
      <c r="Q65" s="47"/>
      <c r="R65" s="47" t="s">
        <v>54</v>
      </c>
      <c r="S65" s="47"/>
    </row>
    <row r="66" s="5" customFormat="1" ht="55" customHeight="1" spans="1:19">
      <c r="A66" s="57">
        <v>56</v>
      </c>
      <c r="B66" s="48"/>
      <c r="C66" s="47" t="s">
        <v>270</v>
      </c>
      <c r="D66" s="47" t="s">
        <v>30</v>
      </c>
      <c r="E66" s="62" t="s">
        <v>271</v>
      </c>
      <c r="F66" s="47" t="s">
        <v>272</v>
      </c>
      <c r="G66" s="53" t="s">
        <v>33</v>
      </c>
      <c r="H66" s="47" t="s">
        <v>56</v>
      </c>
      <c r="I66" s="47">
        <v>300</v>
      </c>
      <c r="J66" s="47">
        <v>300</v>
      </c>
      <c r="K66" s="47"/>
      <c r="L66" s="47">
        <v>300</v>
      </c>
      <c r="M66" s="76"/>
      <c r="N66" s="76"/>
      <c r="O66" s="47"/>
      <c r="P66" s="47"/>
      <c r="Q66" s="47"/>
      <c r="R66" s="47" t="s">
        <v>272</v>
      </c>
      <c r="S66" s="47"/>
    </row>
    <row r="67" s="1" customFormat="1" ht="52" customHeight="1" spans="1:19">
      <c r="A67" s="57">
        <v>57</v>
      </c>
      <c r="B67" s="48"/>
      <c r="C67" s="47" t="s">
        <v>273</v>
      </c>
      <c r="D67" s="47" t="s">
        <v>30</v>
      </c>
      <c r="E67" s="62" t="s">
        <v>274</v>
      </c>
      <c r="F67" s="47" t="s">
        <v>275</v>
      </c>
      <c r="G67" s="47" t="s">
        <v>33</v>
      </c>
      <c r="H67" s="47" t="s">
        <v>275</v>
      </c>
      <c r="I67" s="47">
        <v>800</v>
      </c>
      <c r="J67" s="47"/>
      <c r="K67" s="47"/>
      <c r="L67" s="47"/>
      <c r="M67" s="76"/>
      <c r="N67" s="76"/>
      <c r="O67" s="47"/>
      <c r="P67" s="47"/>
      <c r="Q67" s="47">
        <v>800</v>
      </c>
      <c r="R67" s="47"/>
      <c r="S67" s="47"/>
    </row>
    <row r="68" s="1" customFormat="1" ht="84" customHeight="1" spans="1:19">
      <c r="A68" s="57">
        <v>58</v>
      </c>
      <c r="B68" s="48"/>
      <c r="C68" s="47" t="s">
        <v>276</v>
      </c>
      <c r="D68" s="47" t="s">
        <v>30</v>
      </c>
      <c r="E68" s="62" t="s">
        <v>277</v>
      </c>
      <c r="F68" s="47" t="s">
        <v>278</v>
      </c>
      <c r="G68" s="47" t="s">
        <v>279</v>
      </c>
      <c r="H68" s="47" t="s">
        <v>280</v>
      </c>
      <c r="I68" s="72">
        <v>500</v>
      </c>
      <c r="J68" s="72"/>
      <c r="K68" s="72">
        <v>500</v>
      </c>
      <c r="L68" s="47"/>
      <c r="M68" s="76"/>
      <c r="N68" s="76"/>
      <c r="O68" s="47"/>
      <c r="P68" s="47"/>
      <c r="Q68" s="47"/>
      <c r="R68" s="47" t="s">
        <v>278</v>
      </c>
      <c r="S68" s="47"/>
    </row>
    <row r="69" s="1" customFormat="1" ht="84" customHeight="1" spans="1:19">
      <c r="A69" s="57">
        <v>59</v>
      </c>
      <c r="B69" s="48"/>
      <c r="C69" s="47" t="s">
        <v>281</v>
      </c>
      <c r="D69" s="47" t="s">
        <v>30</v>
      </c>
      <c r="E69" s="62" t="s">
        <v>282</v>
      </c>
      <c r="F69" s="47" t="s">
        <v>283</v>
      </c>
      <c r="G69" s="47" t="s">
        <v>279</v>
      </c>
      <c r="H69" s="47" t="s">
        <v>280</v>
      </c>
      <c r="I69" s="72">
        <v>200</v>
      </c>
      <c r="J69" s="72"/>
      <c r="K69" s="72">
        <v>200</v>
      </c>
      <c r="L69" s="47"/>
      <c r="M69" s="76"/>
      <c r="N69" s="76"/>
      <c r="O69" s="47"/>
      <c r="P69" s="47"/>
      <c r="Q69" s="47"/>
      <c r="R69" s="47" t="s">
        <v>283</v>
      </c>
      <c r="S69" s="47"/>
    </row>
    <row r="70" s="8" customFormat="1" ht="217" customHeight="1" spans="1:19">
      <c r="A70" s="57">
        <v>60</v>
      </c>
      <c r="B70" s="84"/>
      <c r="C70" s="47" t="s">
        <v>284</v>
      </c>
      <c r="D70" s="47"/>
      <c r="E70" s="62" t="s">
        <v>285</v>
      </c>
      <c r="F70" s="47" t="s">
        <v>286</v>
      </c>
      <c r="G70" s="91" t="s">
        <v>287</v>
      </c>
      <c r="H70" s="91" t="s">
        <v>280</v>
      </c>
      <c r="I70" s="91">
        <v>107.184</v>
      </c>
      <c r="J70" s="91">
        <v>107.84</v>
      </c>
      <c r="K70" s="47">
        <v>0</v>
      </c>
      <c r="L70" s="47">
        <v>100</v>
      </c>
      <c r="M70" s="47">
        <v>0</v>
      </c>
      <c r="N70" s="47">
        <v>0</v>
      </c>
      <c r="O70" s="47">
        <v>0</v>
      </c>
      <c r="P70" s="47">
        <v>0</v>
      </c>
      <c r="Q70" s="91">
        <v>7.184</v>
      </c>
      <c r="R70" s="47" t="s">
        <v>288</v>
      </c>
      <c r="S70" s="47" t="s">
        <v>289</v>
      </c>
    </row>
    <row r="71" s="1" customFormat="1" ht="63" customHeight="1" spans="1:19">
      <c r="A71" s="57">
        <v>61</v>
      </c>
      <c r="B71" s="48"/>
      <c r="C71" s="47" t="s">
        <v>290</v>
      </c>
      <c r="D71" s="56" t="s">
        <v>30</v>
      </c>
      <c r="E71" s="62" t="s">
        <v>291</v>
      </c>
      <c r="F71" s="47" t="s">
        <v>83</v>
      </c>
      <c r="G71" s="73" t="s">
        <v>292</v>
      </c>
      <c r="H71" s="47" t="s">
        <v>215</v>
      </c>
      <c r="I71" s="73">
        <v>230</v>
      </c>
      <c r="J71" s="73"/>
      <c r="K71" s="73">
        <v>230</v>
      </c>
      <c r="L71" s="73"/>
      <c r="M71" s="70"/>
      <c r="N71" s="70"/>
      <c r="O71" s="73"/>
      <c r="P71" s="73"/>
      <c r="Q71" s="73"/>
      <c r="R71" s="47" t="s">
        <v>293</v>
      </c>
      <c r="S71" s="47" t="s">
        <v>294</v>
      </c>
    </row>
    <row r="72" s="1" customFormat="1" ht="184" customHeight="1" spans="1:19">
      <c r="A72" s="57">
        <v>62</v>
      </c>
      <c r="B72" s="48"/>
      <c r="C72" s="47" t="s">
        <v>295</v>
      </c>
      <c r="D72" s="47" t="s">
        <v>76</v>
      </c>
      <c r="E72" s="62" t="s">
        <v>296</v>
      </c>
      <c r="F72" s="47" t="s">
        <v>297</v>
      </c>
      <c r="G72" s="93" t="s">
        <v>298</v>
      </c>
      <c r="H72" s="47" t="s">
        <v>228</v>
      </c>
      <c r="I72" s="47">
        <v>234.2</v>
      </c>
      <c r="J72" s="47"/>
      <c r="K72" s="47"/>
      <c r="L72" s="47">
        <v>234.2</v>
      </c>
      <c r="M72" s="76"/>
      <c r="N72" s="76"/>
      <c r="O72" s="47"/>
      <c r="P72" s="47"/>
      <c r="Q72" s="47"/>
      <c r="R72" s="47" t="s">
        <v>299</v>
      </c>
      <c r="S72" s="47" t="s">
        <v>300</v>
      </c>
    </row>
    <row r="73" s="1" customFormat="1" ht="127" customHeight="1" spans="1:19">
      <c r="A73" s="57">
        <v>63</v>
      </c>
      <c r="B73" s="48"/>
      <c r="C73" s="47" t="s">
        <v>301</v>
      </c>
      <c r="D73" s="47" t="s">
        <v>30</v>
      </c>
      <c r="E73" s="62" t="s">
        <v>302</v>
      </c>
      <c r="F73" s="47" t="s">
        <v>303</v>
      </c>
      <c r="G73" s="47" t="s">
        <v>304</v>
      </c>
      <c r="H73" s="47" t="s">
        <v>228</v>
      </c>
      <c r="I73" s="47">
        <v>450</v>
      </c>
      <c r="J73" s="47"/>
      <c r="K73" s="47">
        <v>250</v>
      </c>
      <c r="L73" s="47">
        <v>200</v>
      </c>
      <c r="M73" s="76"/>
      <c r="N73" s="76"/>
      <c r="O73" s="47"/>
      <c r="P73" s="47"/>
      <c r="Q73" s="47"/>
      <c r="R73" s="47" t="s">
        <v>305</v>
      </c>
      <c r="S73" s="47" t="s">
        <v>306</v>
      </c>
    </row>
    <row r="74" s="1" customFormat="1" ht="126" customHeight="1" spans="1:19">
      <c r="A74" s="57">
        <v>64</v>
      </c>
      <c r="B74" s="48"/>
      <c r="C74" s="47" t="s">
        <v>307</v>
      </c>
      <c r="D74" s="47" t="s">
        <v>30</v>
      </c>
      <c r="E74" s="62" t="s">
        <v>308</v>
      </c>
      <c r="F74" s="47" t="s">
        <v>309</v>
      </c>
      <c r="G74" s="47" t="s">
        <v>103</v>
      </c>
      <c r="H74" s="47" t="s">
        <v>228</v>
      </c>
      <c r="I74" s="47">
        <v>2000</v>
      </c>
      <c r="J74" s="47"/>
      <c r="K74" s="47"/>
      <c r="L74" s="47"/>
      <c r="M74" s="47"/>
      <c r="N74" s="47"/>
      <c r="O74" s="47"/>
      <c r="P74" s="47"/>
      <c r="Q74" s="47">
        <v>2000</v>
      </c>
      <c r="R74" s="47" t="s">
        <v>305</v>
      </c>
      <c r="S74" s="47" t="s">
        <v>310</v>
      </c>
    </row>
    <row r="75" s="1" customFormat="1" ht="110" customHeight="1" spans="1:19">
      <c r="A75" s="57">
        <v>65</v>
      </c>
      <c r="B75" s="48"/>
      <c r="C75" s="47" t="s">
        <v>311</v>
      </c>
      <c r="D75" s="47" t="s">
        <v>30</v>
      </c>
      <c r="E75" s="62" t="s">
        <v>312</v>
      </c>
      <c r="F75" s="47" t="s">
        <v>313</v>
      </c>
      <c r="G75" s="93" t="s">
        <v>233</v>
      </c>
      <c r="H75" s="47" t="s">
        <v>228</v>
      </c>
      <c r="I75" s="47">
        <v>3000</v>
      </c>
      <c r="J75" s="47"/>
      <c r="K75" s="47"/>
      <c r="L75" s="47"/>
      <c r="M75" s="76"/>
      <c r="N75" s="76"/>
      <c r="O75" s="47">
        <v>3000</v>
      </c>
      <c r="P75" s="47"/>
      <c r="Q75" s="47"/>
      <c r="R75" s="47" t="s">
        <v>314</v>
      </c>
      <c r="S75" s="47" t="s">
        <v>315</v>
      </c>
    </row>
    <row r="76" s="1" customFormat="1" ht="110" customHeight="1" spans="1:19">
      <c r="A76" s="57">
        <v>66</v>
      </c>
      <c r="B76" s="48"/>
      <c r="C76" s="47" t="s">
        <v>316</v>
      </c>
      <c r="D76" s="47"/>
      <c r="E76" s="62" t="s">
        <v>317</v>
      </c>
      <c r="F76" s="47" t="s">
        <v>318</v>
      </c>
      <c r="G76" s="93" t="s">
        <v>233</v>
      </c>
      <c r="H76" s="47" t="s">
        <v>228</v>
      </c>
      <c r="I76" s="47">
        <v>560</v>
      </c>
      <c r="J76" s="47"/>
      <c r="K76" s="47">
        <v>560</v>
      </c>
      <c r="L76" s="47"/>
      <c r="M76" s="76"/>
      <c r="N76" s="76"/>
      <c r="O76" s="47"/>
      <c r="P76" s="47"/>
      <c r="Q76" s="47"/>
      <c r="R76" s="47" t="s">
        <v>319</v>
      </c>
      <c r="S76" s="47" t="s">
        <v>320</v>
      </c>
    </row>
    <row r="77" s="1" customFormat="1" ht="23" customHeight="1" spans="1:19">
      <c r="A77" s="43" t="s">
        <v>321</v>
      </c>
      <c r="B77" s="85" t="s">
        <v>322</v>
      </c>
      <c r="C77" s="86"/>
      <c r="D77" s="87"/>
      <c r="E77" s="94"/>
      <c r="F77" s="87"/>
      <c r="G77" s="87"/>
      <c r="H77" s="87"/>
      <c r="I77" s="87"/>
      <c r="J77" s="87"/>
      <c r="K77" s="87"/>
      <c r="L77" s="87"/>
      <c r="M77" s="97"/>
      <c r="N77" s="97"/>
      <c r="O77" s="87"/>
      <c r="P77" s="87"/>
      <c r="Q77" s="87"/>
      <c r="R77" s="87"/>
      <c r="S77" s="87"/>
    </row>
    <row r="78" s="1" customFormat="1" ht="48" customHeight="1" spans="1:19">
      <c r="A78" s="45">
        <v>67</v>
      </c>
      <c r="B78" s="48"/>
      <c r="C78" s="53" t="s">
        <v>323</v>
      </c>
      <c r="D78" s="53" t="s">
        <v>100</v>
      </c>
      <c r="E78" s="64" t="s">
        <v>324</v>
      </c>
      <c r="F78" s="53" t="s">
        <v>325</v>
      </c>
      <c r="G78" s="53" t="s">
        <v>33</v>
      </c>
      <c r="H78" s="53" t="s">
        <v>34</v>
      </c>
      <c r="I78" s="53">
        <v>105</v>
      </c>
      <c r="J78" s="53"/>
      <c r="K78" s="53">
        <v>105</v>
      </c>
      <c r="L78" s="53"/>
      <c r="M78" s="53"/>
      <c r="N78" s="53"/>
      <c r="O78" s="53"/>
      <c r="P78" s="53"/>
      <c r="Q78" s="53"/>
      <c r="R78" s="53" t="s">
        <v>326</v>
      </c>
      <c r="S78" s="53" t="s">
        <v>327</v>
      </c>
    </row>
    <row r="79" s="1" customFormat="1" ht="48" customHeight="1" spans="1:19">
      <c r="A79" s="45">
        <v>68</v>
      </c>
      <c r="B79" s="48"/>
      <c r="C79" s="53" t="s">
        <v>328</v>
      </c>
      <c r="D79" s="53" t="s">
        <v>30</v>
      </c>
      <c r="E79" s="64" t="s">
        <v>329</v>
      </c>
      <c r="F79" s="53" t="s">
        <v>145</v>
      </c>
      <c r="G79" s="53" t="s">
        <v>136</v>
      </c>
      <c r="H79" s="53" t="s">
        <v>34</v>
      </c>
      <c r="I79" s="53">
        <v>80</v>
      </c>
      <c r="J79" s="53"/>
      <c r="K79" s="53">
        <v>80</v>
      </c>
      <c r="L79" s="53"/>
      <c r="M79" s="53"/>
      <c r="N79" s="53"/>
      <c r="O79" s="53"/>
      <c r="P79" s="53"/>
      <c r="Q79" s="53"/>
      <c r="R79" s="53" t="s">
        <v>147</v>
      </c>
      <c r="S79" s="53"/>
    </row>
    <row r="80" s="1" customFormat="1" ht="93" customHeight="1" spans="1:19">
      <c r="A80" s="45">
        <v>69</v>
      </c>
      <c r="B80" s="48"/>
      <c r="C80" s="47" t="s">
        <v>330</v>
      </c>
      <c r="D80" s="47" t="s">
        <v>30</v>
      </c>
      <c r="E80" s="62" t="s">
        <v>331</v>
      </c>
      <c r="F80" s="47" t="s">
        <v>332</v>
      </c>
      <c r="G80" s="47" t="s">
        <v>180</v>
      </c>
      <c r="H80" s="47" t="s">
        <v>72</v>
      </c>
      <c r="I80" s="72">
        <v>760</v>
      </c>
      <c r="J80" s="72"/>
      <c r="K80" s="72">
        <v>760</v>
      </c>
      <c r="L80" s="47"/>
      <c r="M80" s="76"/>
      <c r="N80" s="76"/>
      <c r="O80" s="47"/>
      <c r="P80" s="47"/>
      <c r="Q80" s="47"/>
      <c r="R80" s="47" t="s">
        <v>332</v>
      </c>
      <c r="S80" s="47"/>
    </row>
    <row r="81" s="1" customFormat="1" ht="101" customHeight="1" spans="1:19">
      <c r="A81" s="45">
        <v>70</v>
      </c>
      <c r="B81" s="48"/>
      <c r="C81" s="47" t="s">
        <v>333</v>
      </c>
      <c r="D81" s="47" t="s">
        <v>30</v>
      </c>
      <c r="E81" s="62" t="s">
        <v>334</v>
      </c>
      <c r="F81" s="47" t="s">
        <v>335</v>
      </c>
      <c r="G81" s="47" t="s">
        <v>233</v>
      </c>
      <c r="H81" s="47" t="s">
        <v>228</v>
      </c>
      <c r="I81" s="47">
        <v>1000</v>
      </c>
      <c r="J81" s="47"/>
      <c r="K81" s="47">
        <v>500</v>
      </c>
      <c r="L81" s="47">
        <v>500</v>
      </c>
      <c r="M81" s="47"/>
      <c r="N81" s="47"/>
      <c r="O81" s="47"/>
      <c r="P81" s="47"/>
      <c r="Q81" s="47"/>
      <c r="R81" s="47" t="s">
        <v>336</v>
      </c>
      <c r="S81" s="47" t="s">
        <v>337</v>
      </c>
    </row>
    <row r="82" s="1" customFormat="1" ht="23" customHeight="1" spans="1:19">
      <c r="A82" s="43" t="s">
        <v>338</v>
      </c>
      <c r="B82" s="44" t="s">
        <v>339</v>
      </c>
      <c r="C82" s="47"/>
      <c r="D82" s="47"/>
      <c r="E82" s="62"/>
      <c r="F82" s="47"/>
      <c r="G82" s="47"/>
      <c r="H82" s="47"/>
      <c r="I82" s="47"/>
      <c r="J82" s="47"/>
      <c r="K82" s="47"/>
      <c r="L82" s="47"/>
      <c r="M82" s="76"/>
      <c r="N82" s="76"/>
      <c r="O82" s="47"/>
      <c r="P82" s="47"/>
      <c r="Q82" s="47"/>
      <c r="R82" s="47"/>
      <c r="S82" s="47"/>
    </row>
    <row r="83" s="1" customFormat="1" ht="23" customHeight="1" spans="1:19">
      <c r="A83" s="43" t="s">
        <v>340</v>
      </c>
      <c r="B83" s="44" t="s">
        <v>341</v>
      </c>
      <c r="C83" s="47"/>
      <c r="D83" s="47"/>
      <c r="E83" s="62"/>
      <c r="F83" s="47"/>
      <c r="G83" s="47"/>
      <c r="H83" s="47"/>
      <c r="I83" s="47"/>
      <c r="J83" s="47"/>
      <c r="K83" s="47"/>
      <c r="L83" s="47"/>
      <c r="M83" s="76"/>
      <c r="N83" s="76"/>
      <c r="O83" s="47"/>
      <c r="P83" s="47"/>
      <c r="Q83" s="47"/>
      <c r="R83" s="47"/>
      <c r="S83" s="47"/>
    </row>
    <row r="84" s="1" customFormat="1" ht="148" customHeight="1" spans="1:19">
      <c r="A84" s="45">
        <v>71</v>
      </c>
      <c r="B84" s="48"/>
      <c r="C84" s="47" t="s">
        <v>342</v>
      </c>
      <c r="D84" s="47" t="s">
        <v>30</v>
      </c>
      <c r="E84" s="62" t="s">
        <v>343</v>
      </c>
      <c r="F84" s="47" t="s">
        <v>91</v>
      </c>
      <c r="G84" s="47" t="s">
        <v>33</v>
      </c>
      <c r="H84" s="47" t="s">
        <v>56</v>
      </c>
      <c r="I84" s="47">
        <v>300</v>
      </c>
      <c r="J84" s="47"/>
      <c r="K84" s="47"/>
      <c r="L84" s="47">
        <v>300</v>
      </c>
      <c r="M84" s="76"/>
      <c r="N84" s="76"/>
      <c r="O84" s="47"/>
      <c r="P84" s="47"/>
      <c r="Q84" s="47"/>
      <c r="R84" s="47" t="s">
        <v>91</v>
      </c>
      <c r="S84" s="47"/>
    </row>
    <row r="85" s="6" customFormat="1" ht="124" customHeight="1" spans="1:19">
      <c r="A85" s="45">
        <v>72</v>
      </c>
      <c r="B85" s="88"/>
      <c r="C85" s="47" t="s">
        <v>344</v>
      </c>
      <c r="D85" s="47" t="s">
        <v>30</v>
      </c>
      <c r="E85" s="62" t="s">
        <v>345</v>
      </c>
      <c r="F85" s="47" t="s">
        <v>346</v>
      </c>
      <c r="G85" s="47">
        <v>2026</v>
      </c>
      <c r="H85" s="47" t="s">
        <v>97</v>
      </c>
      <c r="I85" s="47">
        <v>640</v>
      </c>
      <c r="J85" s="47"/>
      <c r="K85" s="47">
        <v>240</v>
      </c>
      <c r="L85" s="47"/>
      <c r="M85" s="76"/>
      <c r="N85" s="76"/>
      <c r="O85" s="47"/>
      <c r="P85" s="47"/>
      <c r="Q85" s="47">
        <v>400</v>
      </c>
      <c r="R85" s="47"/>
      <c r="S85" s="47" t="s">
        <v>347</v>
      </c>
    </row>
    <row r="86" s="1" customFormat="1" ht="122" customHeight="1" spans="1:19">
      <c r="A86" s="45">
        <v>73</v>
      </c>
      <c r="B86" s="48"/>
      <c r="C86" s="55" t="s">
        <v>348</v>
      </c>
      <c r="D86" s="56" t="s">
        <v>30</v>
      </c>
      <c r="E86" s="95" t="s">
        <v>349</v>
      </c>
      <c r="F86" s="73"/>
      <c r="G86" s="66" t="s">
        <v>350</v>
      </c>
      <c r="H86" s="47" t="s">
        <v>215</v>
      </c>
      <c r="I86" s="73">
        <v>1560</v>
      </c>
      <c r="J86" s="73"/>
      <c r="K86" s="73"/>
      <c r="L86" s="73">
        <v>1560</v>
      </c>
      <c r="M86" s="70"/>
      <c r="N86" s="70"/>
      <c r="O86" s="73"/>
      <c r="P86" s="73"/>
      <c r="Q86" s="73"/>
      <c r="R86" s="47" t="s">
        <v>351</v>
      </c>
      <c r="S86" s="47" t="s">
        <v>352</v>
      </c>
    </row>
    <row r="87" s="9" customFormat="1" ht="47" customHeight="1" spans="1:19">
      <c r="A87" s="45">
        <v>74</v>
      </c>
      <c r="B87" s="89"/>
      <c r="C87" s="90" t="s">
        <v>353</v>
      </c>
      <c r="D87" s="91" t="s">
        <v>30</v>
      </c>
      <c r="E87" s="96" t="s">
        <v>354</v>
      </c>
      <c r="F87" s="91" t="s">
        <v>355</v>
      </c>
      <c r="G87" s="90" t="s">
        <v>356</v>
      </c>
      <c r="H87" s="91" t="s">
        <v>222</v>
      </c>
      <c r="I87" s="90">
        <v>15</v>
      </c>
      <c r="J87" s="90"/>
      <c r="K87" s="90">
        <v>15</v>
      </c>
      <c r="L87" s="73"/>
      <c r="M87" s="70"/>
      <c r="N87" s="70"/>
      <c r="O87" s="73"/>
      <c r="P87" s="98"/>
      <c r="Q87" s="73"/>
      <c r="R87" s="47" t="s">
        <v>357</v>
      </c>
      <c r="S87" s="47" t="s">
        <v>358</v>
      </c>
    </row>
    <row r="88" s="9" customFormat="1" ht="73" customHeight="1" spans="1:19">
      <c r="A88" s="45">
        <v>75</v>
      </c>
      <c r="B88" s="89"/>
      <c r="C88" s="90" t="s">
        <v>359</v>
      </c>
      <c r="D88" s="91" t="s">
        <v>30</v>
      </c>
      <c r="E88" s="96" t="s">
        <v>354</v>
      </c>
      <c r="F88" s="91" t="s">
        <v>91</v>
      </c>
      <c r="G88" s="90" t="s">
        <v>356</v>
      </c>
      <c r="H88" s="91" t="s">
        <v>56</v>
      </c>
      <c r="I88" s="90">
        <v>750</v>
      </c>
      <c r="J88" s="90"/>
      <c r="K88" s="90">
        <v>750</v>
      </c>
      <c r="L88" s="73"/>
      <c r="M88" s="70"/>
      <c r="N88" s="70"/>
      <c r="O88" s="73"/>
      <c r="P88" s="98"/>
      <c r="Q88" s="73"/>
      <c r="R88" s="47" t="s">
        <v>360</v>
      </c>
      <c r="S88" s="47" t="s">
        <v>358</v>
      </c>
    </row>
    <row r="89" s="9" customFormat="1" ht="62" customHeight="1" spans="1:19">
      <c r="A89" s="45">
        <v>76</v>
      </c>
      <c r="B89" s="89"/>
      <c r="C89" s="90" t="s">
        <v>361</v>
      </c>
      <c r="D89" s="91" t="s">
        <v>30</v>
      </c>
      <c r="E89" s="96" t="s">
        <v>362</v>
      </c>
      <c r="F89" s="91" t="s">
        <v>363</v>
      </c>
      <c r="G89" s="90" t="s">
        <v>356</v>
      </c>
      <c r="H89" s="91" t="s">
        <v>47</v>
      </c>
      <c r="I89" s="90">
        <v>40</v>
      </c>
      <c r="J89" s="90"/>
      <c r="K89" s="90">
        <v>40</v>
      </c>
      <c r="L89" s="73"/>
      <c r="M89" s="70"/>
      <c r="N89" s="70"/>
      <c r="O89" s="73"/>
      <c r="P89" s="98"/>
      <c r="Q89" s="73"/>
      <c r="R89" s="47" t="s">
        <v>364</v>
      </c>
      <c r="S89" s="47" t="s">
        <v>358</v>
      </c>
    </row>
    <row r="90" s="9" customFormat="1" ht="75" customHeight="1" spans="1:19">
      <c r="A90" s="45">
        <v>77</v>
      </c>
      <c r="B90" s="89"/>
      <c r="C90" s="90" t="s">
        <v>365</v>
      </c>
      <c r="D90" s="91" t="s">
        <v>30</v>
      </c>
      <c r="E90" s="96" t="s">
        <v>354</v>
      </c>
      <c r="F90" s="91" t="s">
        <v>366</v>
      </c>
      <c r="G90" s="90" t="s">
        <v>356</v>
      </c>
      <c r="H90" s="91" t="s">
        <v>40</v>
      </c>
      <c r="I90" s="90">
        <v>80</v>
      </c>
      <c r="J90" s="90"/>
      <c r="K90" s="90">
        <v>80</v>
      </c>
      <c r="L90" s="73"/>
      <c r="M90" s="70"/>
      <c r="N90" s="70"/>
      <c r="O90" s="73"/>
      <c r="P90" s="98"/>
      <c r="Q90" s="73"/>
      <c r="R90" s="47" t="s">
        <v>367</v>
      </c>
      <c r="S90" s="47" t="s">
        <v>358</v>
      </c>
    </row>
    <row r="91" s="9" customFormat="1" ht="47" customHeight="1" spans="1:19">
      <c r="A91" s="45">
        <v>78</v>
      </c>
      <c r="B91" s="89"/>
      <c r="C91" s="90" t="s">
        <v>368</v>
      </c>
      <c r="D91" s="91" t="s">
        <v>30</v>
      </c>
      <c r="E91" s="96" t="s">
        <v>354</v>
      </c>
      <c r="F91" s="91" t="s">
        <v>32</v>
      </c>
      <c r="G91" s="90" t="s">
        <v>356</v>
      </c>
      <c r="H91" s="91" t="s">
        <v>34</v>
      </c>
      <c r="I91" s="90">
        <v>5</v>
      </c>
      <c r="J91" s="90"/>
      <c r="K91" s="90">
        <v>5</v>
      </c>
      <c r="L91" s="73"/>
      <c r="M91" s="70"/>
      <c r="N91" s="70"/>
      <c r="O91" s="73"/>
      <c r="P91" s="98"/>
      <c r="Q91" s="73"/>
      <c r="R91" s="47" t="s">
        <v>369</v>
      </c>
      <c r="S91" s="47" t="s">
        <v>358</v>
      </c>
    </row>
    <row r="92" s="9" customFormat="1" ht="47" customHeight="1" spans="1:19">
      <c r="A92" s="45">
        <v>79</v>
      </c>
      <c r="B92" s="89"/>
      <c r="C92" s="90" t="s">
        <v>370</v>
      </c>
      <c r="D92" s="91" t="s">
        <v>30</v>
      </c>
      <c r="E92" s="96" t="s">
        <v>362</v>
      </c>
      <c r="F92" s="91" t="s">
        <v>371</v>
      </c>
      <c r="G92" s="90" t="s">
        <v>356</v>
      </c>
      <c r="H92" s="91" t="s">
        <v>215</v>
      </c>
      <c r="I92" s="90">
        <v>5</v>
      </c>
      <c r="J92" s="90"/>
      <c r="K92" s="90">
        <v>5</v>
      </c>
      <c r="L92" s="73"/>
      <c r="M92" s="70"/>
      <c r="N92" s="70"/>
      <c r="O92" s="73"/>
      <c r="P92" s="98"/>
      <c r="Q92" s="73"/>
      <c r="R92" s="47" t="s">
        <v>372</v>
      </c>
      <c r="S92" s="47" t="s">
        <v>358</v>
      </c>
    </row>
    <row r="93" s="9" customFormat="1" ht="47" customHeight="1" spans="1:19">
      <c r="A93" s="45">
        <v>80</v>
      </c>
      <c r="B93" s="89"/>
      <c r="C93" s="90" t="s">
        <v>373</v>
      </c>
      <c r="D93" s="91" t="s">
        <v>30</v>
      </c>
      <c r="E93" s="96" t="s">
        <v>354</v>
      </c>
      <c r="F93" s="91" t="s">
        <v>374</v>
      </c>
      <c r="G93" s="90" t="s">
        <v>356</v>
      </c>
      <c r="H93" s="91" t="s">
        <v>228</v>
      </c>
      <c r="I93" s="90">
        <v>5</v>
      </c>
      <c r="J93" s="90"/>
      <c r="K93" s="90">
        <v>5</v>
      </c>
      <c r="L93" s="73"/>
      <c r="M93" s="70"/>
      <c r="N93" s="70"/>
      <c r="O93" s="73"/>
      <c r="P93" s="98"/>
      <c r="Q93" s="73"/>
      <c r="R93" s="47" t="s">
        <v>375</v>
      </c>
      <c r="S93" s="47" t="s">
        <v>358</v>
      </c>
    </row>
    <row r="94" s="9" customFormat="1" ht="57" customHeight="1" spans="1:19">
      <c r="A94" s="45">
        <v>81</v>
      </c>
      <c r="B94" s="89"/>
      <c r="C94" s="90" t="s">
        <v>376</v>
      </c>
      <c r="D94" s="91" t="s">
        <v>30</v>
      </c>
      <c r="E94" s="96" t="s">
        <v>354</v>
      </c>
      <c r="F94" s="91" t="s">
        <v>377</v>
      </c>
      <c r="G94" s="90" t="s">
        <v>356</v>
      </c>
      <c r="H94" s="91" t="s">
        <v>72</v>
      </c>
      <c r="I94" s="90">
        <v>10</v>
      </c>
      <c r="J94" s="90"/>
      <c r="K94" s="90">
        <v>10</v>
      </c>
      <c r="L94" s="73"/>
      <c r="M94" s="70"/>
      <c r="N94" s="70"/>
      <c r="O94" s="73"/>
      <c r="P94" s="98"/>
      <c r="Q94" s="73"/>
      <c r="R94" s="47" t="s">
        <v>378</v>
      </c>
      <c r="S94" s="47" t="s">
        <v>358</v>
      </c>
    </row>
    <row r="95" s="9" customFormat="1" ht="47" customHeight="1" spans="1:19">
      <c r="A95" s="45">
        <v>82</v>
      </c>
      <c r="B95" s="89"/>
      <c r="C95" s="90" t="s">
        <v>379</v>
      </c>
      <c r="D95" s="91" t="s">
        <v>30</v>
      </c>
      <c r="E95" s="96" t="s">
        <v>362</v>
      </c>
      <c r="F95" s="73" t="s">
        <v>380</v>
      </c>
      <c r="G95" s="90" t="s">
        <v>356</v>
      </c>
      <c r="H95" s="91" t="s">
        <v>97</v>
      </c>
      <c r="I95" s="90">
        <v>5</v>
      </c>
      <c r="J95" s="90"/>
      <c r="K95" s="90">
        <v>5</v>
      </c>
      <c r="L95" s="73"/>
      <c r="M95" s="70"/>
      <c r="N95" s="70"/>
      <c r="O95" s="73"/>
      <c r="P95" s="98"/>
      <c r="Q95" s="73"/>
      <c r="R95" s="47" t="s">
        <v>381</v>
      </c>
      <c r="S95" s="47" t="s">
        <v>358</v>
      </c>
    </row>
    <row r="96" s="9" customFormat="1" ht="75" customHeight="1" spans="1:19">
      <c r="A96" s="45">
        <v>83</v>
      </c>
      <c r="B96" s="89"/>
      <c r="C96" s="90" t="s">
        <v>382</v>
      </c>
      <c r="D96" s="91" t="s">
        <v>30</v>
      </c>
      <c r="E96" s="96" t="s">
        <v>354</v>
      </c>
      <c r="F96" s="91" t="s">
        <v>383</v>
      </c>
      <c r="G96" s="90" t="s">
        <v>356</v>
      </c>
      <c r="H96" s="91" t="s">
        <v>384</v>
      </c>
      <c r="I96" s="90">
        <v>10</v>
      </c>
      <c r="J96" s="90"/>
      <c r="K96" s="90">
        <v>10</v>
      </c>
      <c r="L96" s="73"/>
      <c r="M96" s="70"/>
      <c r="N96" s="70"/>
      <c r="O96" s="73"/>
      <c r="P96" s="98"/>
      <c r="Q96" s="73"/>
      <c r="R96" s="47" t="s">
        <v>385</v>
      </c>
      <c r="S96" s="47" t="s">
        <v>358</v>
      </c>
    </row>
    <row r="97" s="10" customFormat="1" ht="42" customHeight="1" spans="1:19">
      <c r="A97" s="45">
        <v>84</v>
      </c>
      <c r="B97" s="92"/>
      <c r="C97" s="47" t="s">
        <v>386</v>
      </c>
      <c r="D97" s="53" t="s">
        <v>30</v>
      </c>
      <c r="E97" s="62" t="s">
        <v>387</v>
      </c>
      <c r="F97" s="47" t="s">
        <v>275</v>
      </c>
      <c r="G97" s="47" t="s">
        <v>33</v>
      </c>
      <c r="H97" s="47" t="s">
        <v>388</v>
      </c>
      <c r="I97" s="47">
        <v>100</v>
      </c>
      <c r="J97" s="53">
        <v>100</v>
      </c>
      <c r="K97" s="47">
        <v>50</v>
      </c>
      <c r="L97" s="47">
        <v>50</v>
      </c>
      <c r="M97" s="77"/>
      <c r="N97" s="77"/>
      <c r="O97" s="47"/>
      <c r="P97" s="47"/>
      <c r="Q97" s="47"/>
      <c r="R97" s="47"/>
      <c r="S97" s="47"/>
    </row>
    <row r="98" s="1" customFormat="1" ht="25" customHeight="1" spans="1:19">
      <c r="A98" s="40" t="s">
        <v>389</v>
      </c>
      <c r="B98" s="41" t="s">
        <v>390</v>
      </c>
      <c r="C98" s="47"/>
      <c r="D98" s="47"/>
      <c r="E98" s="62"/>
      <c r="F98" s="47"/>
      <c r="G98" s="47"/>
      <c r="H98" s="47"/>
      <c r="I98" s="47"/>
      <c r="J98" s="47"/>
      <c r="K98" s="47"/>
      <c r="L98" s="47"/>
      <c r="M98" s="76"/>
      <c r="N98" s="76"/>
      <c r="O98" s="47"/>
      <c r="P98" s="47"/>
      <c r="Q98" s="47"/>
      <c r="R98" s="47"/>
      <c r="S98" s="47"/>
    </row>
    <row r="99" s="1" customFormat="1" ht="23" customHeight="1" spans="1:19">
      <c r="A99" s="43" t="s">
        <v>27</v>
      </c>
      <c r="B99" s="44" t="s">
        <v>391</v>
      </c>
      <c r="C99" s="47"/>
      <c r="D99" s="47"/>
      <c r="E99" s="62"/>
      <c r="F99" s="47"/>
      <c r="G99" s="47"/>
      <c r="H99" s="47"/>
      <c r="I99" s="47"/>
      <c r="J99" s="47"/>
      <c r="K99" s="47"/>
      <c r="L99" s="47"/>
      <c r="M99" s="76"/>
      <c r="N99" s="76"/>
      <c r="O99" s="47"/>
      <c r="P99" s="47"/>
      <c r="Q99" s="47"/>
      <c r="R99" s="47"/>
      <c r="S99" s="47"/>
    </row>
    <row r="100" s="9" customFormat="1" ht="110" customHeight="1" spans="1:19">
      <c r="A100" s="45">
        <v>85</v>
      </c>
      <c r="B100" s="89"/>
      <c r="C100" s="73" t="s">
        <v>392</v>
      </c>
      <c r="D100" s="47" t="s">
        <v>100</v>
      </c>
      <c r="E100" s="62" t="s">
        <v>393</v>
      </c>
      <c r="F100" s="47" t="s">
        <v>394</v>
      </c>
      <c r="G100" s="73" t="s">
        <v>33</v>
      </c>
      <c r="H100" s="47" t="s">
        <v>395</v>
      </c>
      <c r="I100" s="73">
        <v>20</v>
      </c>
      <c r="J100" s="73"/>
      <c r="K100" s="73"/>
      <c r="L100" s="73">
        <v>20</v>
      </c>
      <c r="M100" s="70"/>
      <c r="N100" s="70"/>
      <c r="O100" s="73"/>
      <c r="P100" s="73"/>
      <c r="Q100" s="73"/>
      <c r="R100" s="47" t="s">
        <v>396</v>
      </c>
      <c r="S100" s="47"/>
    </row>
    <row r="101" s="9" customFormat="1" ht="94" customHeight="1" spans="1:19">
      <c r="A101" s="45">
        <v>86</v>
      </c>
      <c r="B101" s="89"/>
      <c r="C101" s="73" t="s">
        <v>397</v>
      </c>
      <c r="D101" s="47" t="s">
        <v>100</v>
      </c>
      <c r="E101" s="62" t="s">
        <v>393</v>
      </c>
      <c r="F101" s="47" t="s">
        <v>383</v>
      </c>
      <c r="G101" s="73" t="s">
        <v>33</v>
      </c>
      <c r="H101" s="47" t="s">
        <v>384</v>
      </c>
      <c r="I101" s="73">
        <v>30</v>
      </c>
      <c r="J101" s="73"/>
      <c r="K101" s="73"/>
      <c r="L101" s="73">
        <v>30</v>
      </c>
      <c r="M101" s="70"/>
      <c r="N101" s="70"/>
      <c r="O101" s="73"/>
      <c r="P101" s="73"/>
      <c r="Q101" s="73"/>
      <c r="R101" s="47" t="s">
        <v>398</v>
      </c>
      <c r="S101" s="47"/>
    </row>
    <row r="102" s="9" customFormat="1" ht="102" customHeight="1" spans="1:19">
      <c r="A102" s="45">
        <v>87</v>
      </c>
      <c r="B102" s="89"/>
      <c r="C102" s="73" t="s">
        <v>399</v>
      </c>
      <c r="D102" s="47" t="s">
        <v>100</v>
      </c>
      <c r="E102" s="62" t="s">
        <v>393</v>
      </c>
      <c r="F102" s="47" t="s">
        <v>374</v>
      </c>
      <c r="G102" s="73" t="s">
        <v>33</v>
      </c>
      <c r="H102" s="47" t="s">
        <v>228</v>
      </c>
      <c r="I102" s="73">
        <v>5</v>
      </c>
      <c r="J102" s="73"/>
      <c r="K102" s="73"/>
      <c r="L102" s="73">
        <v>5</v>
      </c>
      <c r="M102" s="70"/>
      <c r="N102" s="70"/>
      <c r="O102" s="73"/>
      <c r="P102" s="73"/>
      <c r="Q102" s="73"/>
      <c r="R102" s="47" t="s">
        <v>375</v>
      </c>
      <c r="S102" s="47"/>
    </row>
    <row r="103" s="9" customFormat="1" ht="64" customHeight="1" spans="1:19">
      <c r="A103" s="45">
        <v>88</v>
      </c>
      <c r="B103" s="89"/>
      <c r="C103" s="73" t="s">
        <v>400</v>
      </c>
      <c r="D103" s="47" t="s">
        <v>100</v>
      </c>
      <c r="E103" s="62" t="s">
        <v>393</v>
      </c>
      <c r="F103" s="47" t="s">
        <v>363</v>
      </c>
      <c r="G103" s="73" t="s">
        <v>33</v>
      </c>
      <c r="H103" s="47" t="s">
        <v>47</v>
      </c>
      <c r="I103" s="73">
        <v>5</v>
      </c>
      <c r="J103" s="73"/>
      <c r="K103" s="73"/>
      <c r="L103" s="73">
        <v>5</v>
      </c>
      <c r="M103" s="70"/>
      <c r="N103" s="70"/>
      <c r="O103" s="73"/>
      <c r="P103" s="73"/>
      <c r="Q103" s="73"/>
      <c r="R103" s="47" t="s">
        <v>364</v>
      </c>
      <c r="S103" s="47"/>
    </row>
    <row r="104" s="9" customFormat="1" ht="64" customHeight="1" spans="1:19">
      <c r="A104" s="45">
        <v>89</v>
      </c>
      <c r="B104" s="89"/>
      <c r="C104" s="73" t="s">
        <v>401</v>
      </c>
      <c r="D104" s="47" t="s">
        <v>100</v>
      </c>
      <c r="E104" s="62" t="s">
        <v>393</v>
      </c>
      <c r="F104" s="47" t="s">
        <v>371</v>
      </c>
      <c r="G104" s="73" t="s">
        <v>33</v>
      </c>
      <c r="H104" s="47" t="s">
        <v>215</v>
      </c>
      <c r="I104" s="73">
        <v>5</v>
      </c>
      <c r="J104" s="73"/>
      <c r="K104" s="73"/>
      <c r="L104" s="73">
        <v>5</v>
      </c>
      <c r="M104" s="70"/>
      <c r="N104" s="70"/>
      <c r="O104" s="73"/>
      <c r="P104" s="73"/>
      <c r="Q104" s="73"/>
      <c r="R104" s="47" t="s">
        <v>402</v>
      </c>
      <c r="S104" s="47"/>
    </row>
    <row r="105" s="9" customFormat="1" ht="64" customHeight="1" spans="1:19">
      <c r="A105" s="45">
        <v>90</v>
      </c>
      <c r="B105" s="89"/>
      <c r="C105" s="73" t="s">
        <v>403</v>
      </c>
      <c r="D105" s="47" t="s">
        <v>100</v>
      </c>
      <c r="E105" s="62" t="s">
        <v>393</v>
      </c>
      <c r="F105" s="47" t="s">
        <v>380</v>
      </c>
      <c r="G105" s="73" t="s">
        <v>33</v>
      </c>
      <c r="H105" s="47" t="s">
        <v>97</v>
      </c>
      <c r="I105" s="73">
        <v>50</v>
      </c>
      <c r="J105" s="73"/>
      <c r="K105" s="73"/>
      <c r="L105" s="73">
        <v>50</v>
      </c>
      <c r="M105" s="70"/>
      <c r="N105" s="70"/>
      <c r="O105" s="73"/>
      <c r="P105" s="73"/>
      <c r="Q105" s="73"/>
      <c r="R105" s="47" t="s">
        <v>404</v>
      </c>
      <c r="S105" s="47"/>
    </row>
    <row r="106" s="9" customFormat="1" ht="64" customHeight="1" spans="1:19">
      <c r="A106" s="45">
        <v>91</v>
      </c>
      <c r="B106" s="89"/>
      <c r="C106" s="73" t="s">
        <v>405</v>
      </c>
      <c r="D106" s="47" t="s">
        <v>100</v>
      </c>
      <c r="E106" s="62" t="s">
        <v>393</v>
      </c>
      <c r="F106" s="47" t="s">
        <v>366</v>
      </c>
      <c r="G106" s="73" t="s">
        <v>33</v>
      </c>
      <c r="H106" s="47" t="s">
        <v>40</v>
      </c>
      <c r="I106" s="73">
        <v>50</v>
      </c>
      <c r="J106" s="73"/>
      <c r="K106" s="73"/>
      <c r="L106" s="73">
        <v>50</v>
      </c>
      <c r="M106" s="70"/>
      <c r="N106" s="70"/>
      <c r="O106" s="73"/>
      <c r="P106" s="73"/>
      <c r="Q106" s="73"/>
      <c r="R106" s="47" t="s">
        <v>367</v>
      </c>
      <c r="S106" s="47"/>
    </row>
    <row r="107" s="9" customFormat="1" ht="64" customHeight="1" spans="1:19">
      <c r="A107" s="45">
        <v>92</v>
      </c>
      <c r="B107" s="89"/>
      <c r="C107" s="73" t="s">
        <v>406</v>
      </c>
      <c r="D107" s="47" t="s">
        <v>100</v>
      </c>
      <c r="E107" s="62" t="s">
        <v>393</v>
      </c>
      <c r="F107" s="47" t="s">
        <v>32</v>
      </c>
      <c r="G107" s="73" t="s">
        <v>33</v>
      </c>
      <c r="H107" s="47" t="s">
        <v>34</v>
      </c>
      <c r="I107" s="73">
        <v>5</v>
      </c>
      <c r="J107" s="73"/>
      <c r="K107" s="73"/>
      <c r="L107" s="73">
        <v>5</v>
      </c>
      <c r="M107" s="70"/>
      <c r="N107" s="70"/>
      <c r="O107" s="73"/>
      <c r="P107" s="73"/>
      <c r="Q107" s="73"/>
      <c r="R107" s="47" t="s">
        <v>407</v>
      </c>
      <c r="S107" s="47"/>
    </row>
    <row r="108" s="9" customFormat="1" ht="64" customHeight="1" spans="1:19">
      <c r="A108" s="45">
        <v>93</v>
      </c>
      <c r="B108" s="89"/>
      <c r="C108" s="73" t="s">
        <v>408</v>
      </c>
      <c r="D108" s="47" t="s">
        <v>100</v>
      </c>
      <c r="E108" s="62" t="s">
        <v>393</v>
      </c>
      <c r="F108" s="47" t="s">
        <v>72</v>
      </c>
      <c r="G108" s="73" t="s">
        <v>33</v>
      </c>
      <c r="H108" s="47" t="s">
        <v>72</v>
      </c>
      <c r="I108" s="73">
        <v>15</v>
      </c>
      <c r="J108" s="73"/>
      <c r="K108" s="73"/>
      <c r="L108" s="73">
        <v>15</v>
      </c>
      <c r="M108" s="70"/>
      <c r="N108" s="70"/>
      <c r="O108" s="73"/>
      <c r="P108" s="73"/>
      <c r="Q108" s="73"/>
      <c r="R108" s="47" t="s">
        <v>378</v>
      </c>
      <c r="S108" s="47"/>
    </row>
    <row r="109" s="9" customFormat="1" ht="64" customHeight="1" spans="1:19">
      <c r="A109" s="45">
        <v>94</v>
      </c>
      <c r="B109" s="89"/>
      <c r="C109" s="73" t="s">
        <v>409</v>
      </c>
      <c r="D109" s="47" t="s">
        <v>100</v>
      </c>
      <c r="E109" s="62" t="s">
        <v>393</v>
      </c>
      <c r="F109" s="47" t="s">
        <v>91</v>
      </c>
      <c r="G109" s="73" t="s">
        <v>33</v>
      </c>
      <c r="H109" s="47" t="s">
        <v>56</v>
      </c>
      <c r="I109" s="73">
        <v>860</v>
      </c>
      <c r="J109" s="73"/>
      <c r="K109" s="73"/>
      <c r="L109" s="73">
        <v>860</v>
      </c>
      <c r="M109" s="70"/>
      <c r="N109" s="70"/>
      <c r="O109" s="73"/>
      <c r="P109" s="73"/>
      <c r="Q109" s="73"/>
      <c r="R109" s="47" t="s">
        <v>410</v>
      </c>
      <c r="S109" s="47"/>
    </row>
    <row r="110" s="9" customFormat="1" ht="64" customHeight="1" spans="1:19">
      <c r="A110" s="45">
        <v>95</v>
      </c>
      <c r="B110" s="89"/>
      <c r="C110" s="73" t="s">
        <v>411</v>
      </c>
      <c r="D110" s="47" t="s">
        <v>100</v>
      </c>
      <c r="E110" s="62" t="s">
        <v>393</v>
      </c>
      <c r="F110" s="47" t="s">
        <v>355</v>
      </c>
      <c r="G110" s="73" t="s">
        <v>33</v>
      </c>
      <c r="H110" s="47" t="s">
        <v>222</v>
      </c>
      <c r="I110" s="73">
        <v>5</v>
      </c>
      <c r="J110" s="73"/>
      <c r="K110" s="73"/>
      <c r="L110" s="73">
        <v>5</v>
      </c>
      <c r="M110" s="70"/>
      <c r="N110" s="70"/>
      <c r="O110" s="73"/>
      <c r="P110" s="73"/>
      <c r="Q110" s="73"/>
      <c r="R110" s="47" t="s">
        <v>357</v>
      </c>
      <c r="S110" s="47"/>
    </row>
    <row r="111" s="9" customFormat="1" ht="64" customHeight="1" spans="1:19">
      <c r="A111" s="45">
        <v>96</v>
      </c>
      <c r="B111" s="89"/>
      <c r="C111" s="73" t="s">
        <v>412</v>
      </c>
      <c r="D111" s="47" t="s">
        <v>100</v>
      </c>
      <c r="E111" s="62" t="s">
        <v>393</v>
      </c>
      <c r="F111" s="47" t="s">
        <v>413</v>
      </c>
      <c r="G111" s="73" t="s">
        <v>33</v>
      </c>
      <c r="H111" s="47" t="s">
        <v>280</v>
      </c>
      <c r="I111" s="73">
        <v>150</v>
      </c>
      <c r="J111" s="73"/>
      <c r="K111" s="73"/>
      <c r="L111" s="73">
        <v>150</v>
      </c>
      <c r="M111" s="70"/>
      <c r="N111" s="70"/>
      <c r="O111" s="73"/>
      <c r="P111" s="73"/>
      <c r="Q111" s="73"/>
      <c r="R111" s="47" t="s">
        <v>414</v>
      </c>
      <c r="S111" s="47"/>
    </row>
    <row r="112" s="1" customFormat="1" ht="23" customHeight="1" spans="1:19">
      <c r="A112" s="43" t="s">
        <v>241</v>
      </c>
      <c r="B112" s="44" t="s">
        <v>415</v>
      </c>
      <c r="C112" s="47"/>
      <c r="D112" s="47"/>
      <c r="E112" s="62"/>
      <c r="F112" s="47"/>
      <c r="G112" s="47"/>
      <c r="H112" s="47"/>
      <c r="I112" s="47"/>
      <c r="J112" s="47"/>
      <c r="K112" s="47"/>
      <c r="L112" s="47"/>
      <c r="M112" s="76"/>
      <c r="N112" s="76"/>
      <c r="O112" s="47"/>
      <c r="P112" s="47"/>
      <c r="Q112" s="47"/>
      <c r="R112" s="47"/>
      <c r="S112" s="47"/>
    </row>
    <row r="113" s="1" customFormat="1" ht="23" customHeight="1" spans="1:19">
      <c r="A113" s="43" t="s">
        <v>321</v>
      </c>
      <c r="B113" s="44" t="s">
        <v>416</v>
      </c>
      <c r="C113" s="47"/>
      <c r="D113" s="47"/>
      <c r="E113" s="62"/>
      <c r="F113" s="47"/>
      <c r="G113" s="47"/>
      <c r="H113" s="47"/>
      <c r="I113" s="47"/>
      <c r="J113" s="47"/>
      <c r="K113" s="47"/>
      <c r="L113" s="47"/>
      <c r="M113" s="76"/>
      <c r="N113" s="76"/>
      <c r="O113" s="47"/>
      <c r="P113" s="47"/>
      <c r="Q113" s="47"/>
      <c r="R113" s="47"/>
      <c r="S113" s="47"/>
    </row>
    <row r="114" s="9" customFormat="1" ht="76" customHeight="1" spans="1:19">
      <c r="A114" s="45">
        <v>97</v>
      </c>
      <c r="B114" s="89"/>
      <c r="C114" s="73" t="s">
        <v>417</v>
      </c>
      <c r="D114" s="47" t="s">
        <v>30</v>
      </c>
      <c r="E114" s="62" t="s">
        <v>418</v>
      </c>
      <c r="F114" s="47" t="s">
        <v>419</v>
      </c>
      <c r="G114" s="73" t="s">
        <v>33</v>
      </c>
      <c r="H114" s="47" t="s">
        <v>420</v>
      </c>
      <c r="I114" s="73">
        <v>700</v>
      </c>
      <c r="J114" s="73"/>
      <c r="K114" s="73">
        <v>250</v>
      </c>
      <c r="L114" s="73">
        <v>450</v>
      </c>
      <c r="M114" s="70"/>
      <c r="N114" s="70"/>
      <c r="O114" s="73"/>
      <c r="P114" s="73"/>
      <c r="Q114" s="73"/>
      <c r="R114" s="47" t="s">
        <v>421</v>
      </c>
      <c r="S114" s="47" t="s">
        <v>422</v>
      </c>
    </row>
    <row r="115" s="9" customFormat="1" ht="103" customHeight="1" spans="1:19">
      <c r="A115" s="45">
        <v>98</v>
      </c>
      <c r="B115" s="89"/>
      <c r="C115" s="73" t="s">
        <v>423</v>
      </c>
      <c r="D115" s="47" t="s">
        <v>30</v>
      </c>
      <c r="E115" s="62" t="s">
        <v>424</v>
      </c>
      <c r="F115" s="47" t="s">
        <v>419</v>
      </c>
      <c r="G115" s="73" t="s">
        <v>33</v>
      </c>
      <c r="H115" s="73" t="s">
        <v>388</v>
      </c>
      <c r="I115" s="73">
        <v>610</v>
      </c>
      <c r="J115" s="73"/>
      <c r="K115" s="73">
        <v>300</v>
      </c>
      <c r="L115" s="73">
        <v>310</v>
      </c>
      <c r="M115" s="70"/>
      <c r="N115" s="70"/>
      <c r="O115" s="73"/>
      <c r="P115" s="73"/>
      <c r="Q115" s="73"/>
      <c r="R115" s="47" t="s">
        <v>421</v>
      </c>
      <c r="S115" s="47" t="s">
        <v>425</v>
      </c>
    </row>
    <row r="116" s="1" customFormat="1" ht="23" customHeight="1" spans="1:19">
      <c r="A116" s="43" t="s">
        <v>338</v>
      </c>
      <c r="B116" s="44" t="s">
        <v>426</v>
      </c>
      <c r="C116" s="47"/>
      <c r="D116" s="47"/>
      <c r="E116" s="62"/>
      <c r="F116" s="47"/>
      <c r="G116" s="47"/>
      <c r="H116" s="47"/>
      <c r="I116" s="47"/>
      <c r="J116" s="47"/>
      <c r="K116" s="47"/>
      <c r="L116" s="47"/>
      <c r="M116" s="76"/>
      <c r="N116" s="76"/>
      <c r="O116" s="47"/>
      <c r="P116" s="47"/>
      <c r="Q116" s="47"/>
      <c r="R116" s="47"/>
      <c r="S116" s="47"/>
    </row>
    <row r="117" s="1" customFormat="1" ht="23" customHeight="1" spans="1:19">
      <c r="A117" s="43" t="s">
        <v>340</v>
      </c>
      <c r="B117" s="44" t="s">
        <v>427</v>
      </c>
      <c r="C117" s="47"/>
      <c r="D117" s="47"/>
      <c r="E117" s="62"/>
      <c r="F117" s="47"/>
      <c r="G117" s="47"/>
      <c r="H117" s="47"/>
      <c r="I117" s="47"/>
      <c r="J117" s="47"/>
      <c r="K117" s="47"/>
      <c r="L117" s="47"/>
      <c r="M117" s="76"/>
      <c r="N117" s="76"/>
      <c r="O117" s="47"/>
      <c r="P117" s="47"/>
      <c r="Q117" s="47"/>
      <c r="R117" s="47"/>
      <c r="S117" s="47"/>
    </row>
    <row r="118" s="1" customFormat="1" ht="25" customHeight="1" spans="1:19">
      <c r="A118" s="40" t="s">
        <v>428</v>
      </c>
      <c r="B118" s="41" t="s">
        <v>429</v>
      </c>
      <c r="C118" s="47"/>
      <c r="D118" s="47"/>
      <c r="E118" s="62"/>
      <c r="F118" s="47"/>
      <c r="G118" s="47"/>
      <c r="H118" s="47"/>
      <c r="I118" s="47"/>
      <c r="J118" s="47"/>
      <c r="K118" s="47"/>
      <c r="L118" s="47"/>
      <c r="M118" s="76"/>
      <c r="N118" s="76"/>
      <c r="O118" s="47"/>
      <c r="P118" s="47"/>
      <c r="Q118" s="47"/>
      <c r="R118" s="47"/>
      <c r="S118" s="47"/>
    </row>
    <row r="119" s="1" customFormat="1" ht="23" customHeight="1" spans="1:19">
      <c r="A119" s="43" t="s">
        <v>27</v>
      </c>
      <c r="B119" s="44" t="s">
        <v>430</v>
      </c>
      <c r="C119" s="47"/>
      <c r="D119" s="47"/>
      <c r="E119" s="62"/>
      <c r="F119" s="47"/>
      <c r="G119" s="47"/>
      <c r="H119" s="47"/>
      <c r="I119" s="47"/>
      <c r="J119" s="47"/>
      <c r="K119" s="47"/>
      <c r="L119" s="47"/>
      <c r="M119" s="76"/>
      <c r="N119" s="76"/>
      <c r="O119" s="47"/>
      <c r="P119" s="47"/>
      <c r="Q119" s="47"/>
      <c r="R119" s="47"/>
      <c r="S119" s="47"/>
    </row>
    <row r="120" s="9" customFormat="1" ht="90" customHeight="1" spans="1:19">
      <c r="A120" s="45">
        <v>99</v>
      </c>
      <c r="B120" s="89"/>
      <c r="C120" s="73" t="s">
        <v>431</v>
      </c>
      <c r="D120" s="47" t="s">
        <v>100</v>
      </c>
      <c r="E120" s="62" t="s">
        <v>432</v>
      </c>
      <c r="F120" s="47" t="s">
        <v>419</v>
      </c>
      <c r="G120" s="73"/>
      <c r="H120" s="47" t="s">
        <v>388</v>
      </c>
      <c r="I120" s="73">
        <v>70</v>
      </c>
      <c r="J120" s="73"/>
      <c r="K120" s="73">
        <v>70</v>
      </c>
      <c r="L120" s="73"/>
      <c r="M120" s="70"/>
      <c r="N120" s="70"/>
      <c r="O120" s="73"/>
      <c r="P120" s="73"/>
      <c r="Q120" s="73"/>
      <c r="R120" s="47" t="s">
        <v>421</v>
      </c>
      <c r="S120" s="47" t="s">
        <v>358</v>
      </c>
    </row>
    <row r="121" s="9" customFormat="1" ht="90" customHeight="1" spans="1:19">
      <c r="A121" s="45">
        <v>100</v>
      </c>
      <c r="B121" s="89"/>
      <c r="C121" s="73" t="s">
        <v>433</v>
      </c>
      <c r="D121" s="47" t="s">
        <v>100</v>
      </c>
      <c r="E121" s="62" t="s">
        <v>432</v>
      </c>
      <c r="F121" s="47" t="s">
        <v>419</v>
      </c>
      <c r="G121" s="73"/>
      <c r="H121" s="47" t="s">
        <v>388</v>
      </c>
      <c r="I121" s="73">
        <v>80</v>
      </c>
      <c r="J121" s="73"/>
      <c r="K121" s="73"/>
      <c r="L121" s="73">
        <v>80</v>
      </c>
      <c r="M121" s="70"/>
      <c r="N121" s="70"/>
      <c r="O121" s="73"/>
      <c r="P121" s="73"/>
      <c r="Q121" s="73"/>
      <c r="R121" s="47" t="s">
        <v>421</v>
      </c>
      <c r="S121" s="47" t="s">
        <v>358</v>
      </c>
    </row>
    <row r="122" s="1" customFormat="1" ht="23" customHeight="1" spans="1:19">
      <c r="A122" s="43" t="s">
        <v>241</v>
      </c>
      <c r="B122" s="44" t="s">
        <v>434</v>
      </c>
      <c r="C122" s="47"/>
      <c r="D122" s="47"/>
      <c r="E122" s="62"/>
      <c r="F122" s="47"/>
      <c r="G122" s="47"/>
      <c r="H122" s="47"/>
      <c r="I122" s="47"/>
      <c r="J122" s="47"/>
      <c r="K122" s="47"/>
      <c r="L122" s="47"/>
      <c r="M122" s="76"/>
      <c r="N122" s="76"/>
      <c r="O122" s="47"/>
      <c r="P122" s="47"/>
      <c r="Q122" s="47"/>
      <c r="R122" s="47"/>
      <c r="S122" s="47"/>
    </row>
    <row r="123" s="1" customFormat="1" ht="23" customHeight="1" spans="1:19">
      <c r="A123" s="43" t="s">
        <v>321</v>
      </c>
      <c r="B123" s="44" t="s">
        <v>435</v>
      </c>
      <c r="C123" s="47"/>
      <c r="D123" s="47"/>
      <c r="E123" s="62"/>
      <c r="F123" s="47"/>
      <c r="G123" s="47"/>
      <c r="H123" s="47"/>
      <c r="I123" s="47"/>
      <c r="J123" s="47"/>
      <c r="K123" s="47"/>
      <c r="L123" s="47"/>
      <c r="M123" s="76"/>
      <c r="N123" s="76"/>
      <c r="O123" s="47"/>
      <c r="P123" s="47"/>
      <c r="Q123" s="47"/>
      <c r="R123" s="47"/>
      <c r="S123" s="47"/>
    </row>
    <row r="124" s="1" customFormat="1" ht="23" customHeight="1" spans="1:19">
      <c r="A124" s="43" t="s">
        <v>338</v>
      </c>
      <c r="B124" s="44" t="s">
        <v>436</v>
      </c>
      <c r="C124" s="47"/>
      <c r="D124" s="47"/>
      <c r="E124" s="62"/>
      <c r="F124" s="47"/>
      <c r="G124" s="47"/>
      <c r="H124" s="47"/>
      <c r="I124" s="47"/>
      <c r="J124" s="47"/>
      <c r="K124" s="47"/>
      <c r="L124" s="47"/>
      <c r="M124" s="76"/>
      <c r="N124" s="76"/>
      <c r="O124" s="47"/>
      <c r="P124" s="47"/>
      <c r="Q124" s="47"/>
      <c r="R124" s="47"/>
      <c r="S124" s="47"/>
    </row>
    <row r="125" s="1" customFormat="1" ht="25" customHeight="1" spans="1:19">
      <c r="A125" s="40" t="s">
        <v>437</v>
      </c>
      <c r="B125" s="41" t="s">
        <v>118</v>
      </c>
      <c r="C125" s="47"/>
      <c r="D125" s="47"/>
      <c r="E125" s="62"/>
      <c r="F125" s="47"/>
      <c r="G125" s="47"/>
      <c r="H125" s="47"/>
      <c r="I125" s="47"/>
      <c r="J125" s="47"/>
      <c r="K125" s="47"/>
      <c r="L125" s="47"/>
      <c r="M125" s="76"/>
      <c r="N125" s="76"/>
      <c r="O125" s="47"/>
      <c r="P125" s="47"/>
      <c r="Q125" s="47"/>
      <c r="R125" s="47"/>
      <c r="S125" s="47"/>
    </row>
    <row r="126" s="1" customFormat="1" ht="23" customHeight="1" spans="1:19">
      <c r="A126" s="43" t="s">
        <v>27</v>
      </c>
      <c r="B126" s="44" t="s">
        <v>438</v>
      </c>
      <c r="C126" s="47"/>
      <c r="D126" s="47"/>
      <c r="E126" s="62"/>
      <c r="F126" s="47"/>
      <c r="G126" s="47"/>
      <c r="H126" s="47"/>
      <c r="I126" s="47"/>
      <c r="J126" s="47"/>
      <c r="K126" s="47"/>
      <c r="L126" s="47"/>
      <c r="M126" s="76"/>
      <c r="N126" s="76"/>
      <c r="O126" s="47"/>
      <c r="P126" s="47"/>
      <c r="Q126" s="47"/>
      <c r="R126" s="47"/>
      <c r="S126" s="47"/>
    </row>
    <row r="127" s="11" customFormat="1" ht="96" customHeight="1" spans="1:19">
      <c r="A127" s="45">
        <v>101</v>
      </c>
      <c r="B127" s="48"/>
      <c r="C127" s="47" t="s">
        <v>439</v>
      </c>
      <c r="D127" s="47" t="s">
        <v>76</v>
      </c>
      <c r="E127" s="64" t="s">
        <v>440</v>
      </c>
      <c r="F127" s="47" t="s">
        <v>91</v>
      </c>
      <c r="G127" s="47" t="s">
        <v>33</v>
      </c>
      <c r="H127" s="47" t="s">
        <v>56</v>
      </c>
      <c r="I127" s="47">
        <v>604</v>
      </c>
      <c r="J127" s="47"/>
      <c r="K127" s="47">
        <v>104</v>
      </c>
      <c r="L127" s="47">
        <v>500</v>
      </c>
      <c r="M127" s="47"/>
      <c r="N127" s="47"/>
      <c r="O127" s="47"/>
      <c r="P127" s="47"/>
      <c r="Q127" s="47"/>
      <c r="R127" s="47" t="s">
        <v>261</v>
      </c>
      <c r="S127" s="47"/>
    </row>
    <row r="128" s="12" customFormat="1" ht="96" customHeight="1" spans="1:19">
      <c r="A128" s="45">
        <v>102</v>
      </c>
      <c r="B128" s="48"/>
      <c r="C128" s="47" t="s">
        <v>441</v>
      </c>
      <c r="D128" s="47" t="s">
        <v>100</v>
      </c>
      <c r="E128" s="62" t="s">
        <v>442</v>
      </c>
      <c r="F128" s="47" t="s">
        <v>91</v>
      </c>
      <c r="G128" s="47" t="s">
        <v>33</v>
      </c>
      <c r="H128" s="47" t="s">
        <v>56</v>
      </c>
      <c r="I128" s="47">
        <v>533</v>
      </c>
      <c r="J128" s="47"/>
      <c r="K128" s="47">
        <v>533</v>
      </c>
      <c r="L128" s="47"/>
      <c r="M128" s="47"/>
      <c r="N128" s="47"/>
      <c r="O128" s="47"/>
      <c r="P128" s="47"/>
      <c r="Q128" s="47"/>
      <c r="R128" s="47" t="s">
        <v>443</v>
      </c>
      <c r="S128" s="47"/>
    </row>
    <row r="129" s="13" customFormat="1" ht="159" customHeight="1" spans="1:19">
      <c r="A129" s="45">
        <v>103</v>
      </c>
      <c r="B129" s="99"/>
      <c r="C129" s="53" t="s">
        <v>444</v>
      </c>
      <c r="D129" s="53" t="s">
        <v>30</v>
      </c>
      <c r="E129" s="64" t="s">
        <v>445</v>
      </c>
      <c r="F129" s="53" t="s">
        <v>245</v>
      </c>
      <c r="G129" s="53" t="s">
        <v>136</v>
      </c>
      <c r="H129" s="53" t="s">
        <v>34</v>
      </c>
      <c r="I129" s="53">
        <v>809.21</v>
      </c>
      <c r="J129" s="53"/>
      <c r="K129" s="53">
        <v>809</v>
      </c>
      <c r="L129" s="47"/>
      <c r="M129" s="76"/>
      <c r="N129" s="76"/>
      <c r="O129" s="47"/>
      <c r="P129" s="47"/>
      <c r="Q129" s="47"/>
      <c r="R129" s="47"/>
      <c r="S129" s="47"/>
    </row>
    <row r="130" s="14" customFormat="1" ht="68" customHeight="1" spans="1:19">
      <c r="A130" s="45">
        <v>104</v>
      </c>
      <c r="B130" s="100"/>
      <c r="C130" s="53" t="s">
        <v>446</v>
      </c>
      <c r="D130" s="53" t="s">
        <v>447</v>
      </c>
      <c r="E130" s="64" t="s">
        <v>448</v>
      </c>
      <c r="F130" s="53" t="s">
        <v>121</v>
      </c>
      <c r="G130" s="53" t="s">
        <v>136</v>
      </c>
      <c r="H130" s="53" t="s">
        <v>34</v>
      </c>
      <c r="I130" s="53">
        <v>400</v>
      </c>
      <c r="J130" s="53"/>
      <c r="K130" s="53">
        <v>400</v>
      </c>
      <c r="L130" s="47"/>
      <c r="M130" s="76"/>
      <c r="N130" s="76"/>
      <c r="O130" s="47"/>
      <c r="P130" s="47"/>
      <c r="Q130" s="47"/>
      <c r="R130" s="47"/>
      <c r="S130" s="47"/>
    </row>
    <row r="131" s="14" customFormat="1" ht="147" customHeight="1" spans="1:19">
      <c r="A131" s="45">
        <v>105</v>
      </c>
      <c r="B131" s="100"/>
      <c r="C131" s="53" t="s">
        <v>449</v>
      </c>
      <c r="D131" s="53" t="s">
        <v>30</v>
      </c>
      <c r="E131" s="64" t="s">
        <v>450</v>
      </c>
      <c r="F131" s="53" t="s">
        <v>451</v>
      </c>
      <c r="G131" s="53" t="s">
        <v>33</v>
      </c>
      <c r="H131" s="53" t="s">
        <v>34</v>
      </c>
      <c r="I131" s="53">
        <v>616.85</v>
      </c>
      <c r="J131" s="53"/>
      <c r="K131" s="53">
        <v>616.9</v>
      </c>
      <c r="L131" s="47"/>
      <c r="M131" s="76"/>
      <c r="N131" s="76"/>
      <c r="O131" s="47"/>
      <c r="P131" s="47"/>
      <c r="Q131" s="47"/>
      <c r="R131" s="47"/>
      <c r="S131" s="47"/>
    </row>
    <row r="132" s="14" customFormat="1" ht="106" customHeight="1" spans="1:19">
      <c r="A132" s="45">
        <v>106</v>
      </c>
      <c r="B132" s="100"/>
      <c r="C132" s="53" t="s">
        <v>452</v>
      </c>
      <c r="D132" s="53" t="s">
        <v>76</v>
      </c>
      <c r="E132" s="64" t="s">
        <v>453</v>
      </c>
      <c r="F132" s="53" t="s">
        <v>454</v>
      </c>
      <c r="G132" s="53" t="s">
        <v>455</v>
      </c>
      <c r="H132" s="53" t="s">
        <v>34</v>
      </c>
      <c r="I132" s="53">
        <v>450</v>
      </c>
      <c r="J132" s="53"/>
      <c r="K132" s="53">
        <v>450</v>
      </c>
      <c r="L132" s="47"/>
      <c r="M132" s="76"/>
      <c r="N132" s="76"/>
      <c r="O132" s="47"/>
      <c r="P132" s="47"/>
      <c r="Q132" s="47"/>
      <c r="R132" s="47"/>
      <c r="S132" s="47"/>
    </row>
    <row r="133" s="14" customFormat="1" ht="120" customHeight="1" spans="1:19">
      <c r="A133" s="45">
        <v>107</v>
      </c>
      <c r="B133" s="100"/>
      <c r="C133" s="53" t="s">
        <v>456</v>
      </c>
      <c r="D133" s="53" t="s">
        <v>30</v>
      </c>
      <c r="E133" s="64" t="s">
        <v>457</v>
      </c>
      <c r="F133" s="53" t="s">
        <v>121</v>
      </c>
      <c r="G133" s="53" t="s">
        <v>122</v>
      </c>
      <c r="H133" s="53" t="s">
        <v>34</v>
      </c>
      <c r="I133" s="53">
        <v>455</v>
      </c>
      <c r="J133" s="53"/>
      <c r="K133" s="53">
        <v>455</v>
      </c>
      <c r="L133" s="47"/>
      <c r="M133" s="76"/>
      <c r="N133" s="76"/>
      <c r="O133" s="47"/>
      <c r="P133" s="47"/>
      <c r="Q133" s="47"/>
      <c r="R133" s="47"/>
      <c r="S133" s="47"/>
    </row>
    <row r="134" s="1" customFormat="1" ht="23" customHeight="1" spans="1:19">
      <c r="A134" s="43" t="s">
        <v>241</v>
      </c>
      <c r="B134" s="44" t="s">
        <v>458</v>
      </c>
      <c r="C134" s="47"/>
      <c r="D134" s="47"/>
      <c r="E134" s="62"/>
      <c r="F134" s="47"/>
      <c r="G134" s="47"/>
      <c r="H134" s="47"/>
      <c r="I134" s="47"/>
      <c r="J134" s="47"/>
      <c r="K134" s="47"/>
      <c r="L134" s="47"/>
      <c r="M134" s="76"/>
      <c r="N134" s="76"/>
      <c r="O134" s="47"/>
      <c r="P134" s="47"/>
      <c r="Q134" s="47"/>
      <c r="R134" s="47"/>
      <c r="S134" s="47"/>
    </row>
    <row r="135" s="4" customFormat="1" ht="81" customHeight="1" spans="1:19">
      <c r="A135" s="45">
        <v>108</v>
      </c>
      <c r="B135" s="48"/>
      <c r="C135" s="47" t="s">
        <v>459</v>
      </c>
      <c r="D135" s="47" t="s">
        <v>30</v>
      </c>
      <c r="E135" s="62" t="s">
        <v>460</v>
      </c>
      <c r="F135" s="47" t="s">
        <v>377</v>
      </c>
      <c r="G135" s="47" t="s">
        <v>33</v>
      </c>
      <c r="H135" s="47" t="s">
        <v>72</v>
      </c>
      <c r="I135" s="47">
        <v>300</v>
      </c>
      <c r="J135" s="47"/>
      <c r="K135" s="47">
        <v>300</v>
      </c>
      <c r="L135" s="47"/>
      <c r="M135" s="76"/>
      <c r="N135" s="76"/>
      <c r="O135" s="47"/>
      <c r="P135" s="47"/>
      <c r="Q135" s="47"/>
      <c r="R135" s="47" t="s">
        <v>461</v>
      </c>
      <c r="S135" s="47"/>
    </row>
    <row r="136" s="4" customFormat="1" ht="154" customHeight="1" spans="1:19">
      <c r="A136" s="45">
        <v>109</v>
      </c>
      <c r="B136" s="48"/>
      <c r="C136" s="47" t="s">
        <v>462</v>
      </c>
      <c r="D136" s="47" t="s">
        <v>30</v>
      </c>
      <c r="E136" s="96" t="s">
        <v>463</v>
      </c>
      <c r="F136" s="47" t="s">
        <v>91</v>
      </c>
      <c r="G136" s="47" t="s">
        <v>33</v>
      </c>
      <c r="H136" s="47" t="s">
        <v>56</v>
      </c>
      <c r="I136" s="47">
        <v>992</v>
      </c>
      <c r="J136" s="47"/>
      <c r="K136" s="47">
        <v>800</v>
      </c>
      <c r="L136" s="47"/>
      <c r="M136" s="47"/>
      <c r="N136" s="47">
        <v>192</v>
      </c>
      <c r="O136" s="47"/>
      <c r="P136" s="47"/>
      <c r="Q136" s="47"/>
      <c r="R136" s="47" t="s">
        <v>443</v>
      </c>
      <c r="S136" s="47"/>
    </row>
    <row r="137" s="4" customFormat="1" ht="64" customHeight="1" spans="1:19">
      <c r="A137" s="45">
        <v>110</v>
      </c>
      <c r="B137" s="48"/>
      <c r="C137" s="47" t="s">
        <v>464</v>
      </c>
      <c r="D137" s="47" t="s">
        <v>30</v>
      </c>
      <c r="E137" s="96" t="s">
        <v>465</v>
      </c>
      <c r="F137" s="47" t="s">
        <v>91</v>
      </c>
      <c r="G137" s="47" t="s">
        <v>33</v>
      </c>
      <c r="H137" s="47" t="s">
        <v>56</v>
      </c>
      <c r="I137" s="47">
        <v>3500</v>
      </c>
      <c r="J137" s="47"/>
      <c r="K137" s="47"/>
      <c r="L137" s="47">
        <v>3500</v>
      </c>
      <c r="M137" s="47"/>
      <c r="N137" s="47"/>
      <c r="O137" s="47"/>
      <c r="P137" s="47"/>
      <c r="Q137" s="47"/>
      <c r="R137" s="47" t="s">
        <v>62</v>
      </c>
      <c r="S137" s="47"/>
    </row>
    <row r="138" s="12" customFormat="1" ht="225" customHeight="1" spans="1:19">
      <c r="A138" s="45">
        <v>111</v>
      </c>
      <c r="B138" s="48"/>
      <c r="C138" s="47" t="s">
        <v>466</v>
      </c>
      <c r="D138" s="47" t="s">
        <v>30</v>
      </c>
      <c r="E138" s="96" t="s">
        <v>467</v>
      </c>
      <c r="F138" s="47" t="s">
        <v>91</v>
      </c>
      <c r="G138" s="47" t="s">
        <v>468</v>
      </c>
      <c r="H138" s="47" t="s">
        <v>56</v>
      </c>
      <c r="I138" s="47">
        <v>2200</v>
      </c>
      <c r="J138" s="47">
        <v>2200</v>
      </c>
      <c r="K138" s="47"/>
      <c r="L138" s="47">
        <v>2200</v>
      </c>
      <c r="M138" s="47"/>
      <c r="N138" s="47"/>
      <c r="O138" s="47"/>
      <c r="P138" s="47"/>
      <c r="Q138" s="47"/>
      <c r="R138" s="47" t="s">
        <v>91</v>
      </c>
      <c r="S138" s="47"/>
    </row>
    <row r="139" s="4" customFormat="1" ht="64" customHeight="1" spans="1:19">
      <c r="A139" s="45">
        <v>112</v>
      </c>
      <c r="B139" s="48"/>
      <c r="C139" s="47" t="s">
        <v>469</v>
      </c>
      <c r="D139" s="47" t="s">
        <v>100</v>
      </c>
      <c r="E139" s="62" t="s">
        <v>470</v>
      </c>
      <c r="F139" s="47" t="s">
        <v>471</v>
      </c>
      <c r="G139" s="47" t="s">
        <v>161</v>
      </c>
      <c r="H139" s="47" t="s">
        <v>228</v>
      </c>
      <c r="I139" s="47">
        <v>102</v>
      </c>
      <c r="J139" s="47"/>
      <c r="K139" s="47"/>
      <c r="L139" s="47"/>
      <c r="M139" s="76"/>
      <c r="N139" s="76">
        <v>102</v>
      </c>
      <c r="O139" s="47"/>
      <c r="P139" s="47"/>
      <c r="Q139" s="47"/>
      <c r="R139" s="47" t="s">
        <v>472</v>
      </c>
      <c r="S139" s="47"/>
    </row>
    <row r="140" s="4" customFormat="1" ht="147" customHeight="1" spans="1:19">
      <c r="A140" s="45">
        <v>113</v>
      </c>
      <c r="B140" s="48"/>
      <c r="C140" s="47" t="s">
        <v>473</v>
      </c>
      <c r="D140" s="47" t="s">
        <v>76</v>
      </c>
      <c r="E140" s="62" t="s">
        <v>474</v>
      </c>
      <c r="F140" s="47" t="s">
        <v>228</v>
      </c>
      <c r="G140" s="47" t="s">
        <v>161</v>
      </c>
      <c r="H140" s="47" t="s">
        <v>228</v>
      </c>
      <c r="I140" s="47">
        <v>803</v>
      </c>
      <c r="J140" s="47"/>
      <c r="K140" s="47">
        <v>803</v>
      </c>
      <c r="L140" s="47"/>
      <c r="M140" s="76"/>
      <c r="N140" s="76"/>
      <c r="O140" s="47"/>
      <c r="P140" s="47"/>
      <c r="Q140" s="47"/>
      <c r="R140" s="47" t="s">
        <v>475</v>
      </c>
      <c r="S140" s="47" t="s">
        <v>476</v>
      </c>
    </row>
    <row r="141" s="15" customFormat="1" ht="31.5" spans="1:25">
      <c r="A141" s="45">
        <v>114</v>
      </c>
      <c r="B141" s="92"/>
      <c r="C141" s="47" t="s">
        <v>477</v>
      </c>
      <c r="D141" s="47" t="s">
        <v>30</v>
      </c>
      <c r="E141" s="62" t="s">
        <v>478</v>
      </c>
      <c r="F141" s="47" t="s">
        <v>238</v>
      </c>
      <c r="G141" s="47" t="s">
        <v>298</v>
      </c>
      <c r="H141" s="47" t="s">
        <v>222</v>
      </c>
      <c r="I141" s="47">
        <v>155</v>
      </c>
      <c r="J141" s="47"/>
      <c r="K141" s="47">
        <v>0</v>
      </c>
      <c r="L141" s="47">
        <v>155</v>
      </c>
      <c r="M141" s="76"/>
      <c r="N141" s="76"/>
      <c r="O141" s="47"/>
      <c r="P141" s="47"/>
      <c r="Q141" s="47"/>
      <c r="R141" s="47" t="s">
        <v>240</v>
      </c>
      <c r="S141" s="47"/>
      <c r="T141" s="113"/>
      <c r="U141" s="113"/>
      <c r="V141" s="113"/>
      <c r="W141" s="113"/>
      <c r="X141" s="113"/>
      <c r="Y141" s="113"/>
    </row>
    <row r="142" s="15" customFormat="1" ht="77" customHeight="1" spans="1:25">
      <c r="A142" s="45">
        <v>115</v>
      </c>
      <c r="B142" s="92"/>
      <c r="C142" s="47" t="s">
        <v>479</v>
      </c>
      <c r="D142" s="47" t="s">
        <v>30</v>
      </c>
      <c r="E142" s="62" t="s">
        <v>480</v>
      </c>
      <c r="F142" s="47" t="s">
        <v>220</v>
      </c>
      <c r="G142" s="47" t="s">
        <v>161</v>
      </c>
      <c r="H142" s="47" t="s">
        <v>222</v>
      </c>
      <c r="I142" s="47">
        <v>210</v>
      </c>
      <c r="J142" s="47"/>
      <c r="K142" s="47">
        <v>0</v>
      </c>
      <c r="L142" s="47">
        <v>210</v>
      </c>
      <c r="M142" s="76"/>
      <c r="N142" s="76"/>
      <c r="O142" s="47"/>
      <c r="P142" s="47"/>
      <c r="Q142" s="47"/>
      <c r="R142" s="47" t="s">
        <v>481</v>
      </c>
      <c r="S142" s="47"/>
      <c r="T142" s="113"/>
      <c r="U142" s="113"/>
      <c r="V142" s="113"/>
      <c r="W142" s="113"/>
      <c r="X142" s="113"/>
      <c r="Y142" s="113"/>
    </row>
    <row r="143" s="15" customFormat="1" ht="113" customHeight="1" spans="1:25">
      <c r="A143" s="45">
        <v>116</v>
      </c>
      <c r="B143" s="92"/>
      <c r="C143" s="91" t="s">
        <v>482</v>
      </c>
      <c r="D143" s="47" t="s">
        <v>30</v>
      </c>
      <c r="E143" s="96" t="s">
        <v>483</v>
      </c>
      <c r="F143" s="47" t="s">
        <v>484</v>
      </c>
      <c r="G143" s="47" t="s">
        <v>103</v>
      </c>
      <c r="H143" s="47" t="s">
        <v>222</v>
      </c>
      <c r="I143" s="47">
        <v>740</v>
      </c>
      <c r="J143" s="47"/>
      <c r="K143" s="47">
        <v>0</v>
      </c>
      <c r="L143" s="47">
        <v>740</v>
      </c>
      <c r="M143" s="76"/>
      <c r="N143" s="76"/>
      <c r="O143" s="47"/>
      <c r="P143" s="47"/>
      <c r="Q143" s="47"/>
      <c r="R143" s="47" t="s">
        <v>485</v>
      </c>
      <c r="S143" s="47"/>
      <c r="T143" s="113"/>
      <c r="U143" s="113"/>
      <c r="V143" s="113"/>
      <c r="W143" s="113"/>
      <c r="X143" s="113"/>
      <c r="Y143" s="113"/>
    </row>
    <row r="144" s="15" customFormat="1" ht="82" customHeight="1" spans="1:25">
      <c r="A144" s="45">
        <v>117</v>
      </c>
      <c r="B144" s="92"/>
      <c r="C144" s="47" t="s">
        <v>486</v>
      </c>
      <c r="D144" s="47" t="s">
        <v>30</v>
      </c>
      <c r="E144" s="62" t="s">
        <v>487</v>
      </c>
      <c r="F144" s="47" t="s">
        <v>488</v>
      </c>
      <c r="G144" s="47" t="s">
        <v>489</v>
      </c>
      <c r="H144" s="47" t="s">
        <v>222</v>
      </c>
      <c r="I144" s="47">
        <v>510</v>
      </c>
      <c r="J144" s="47"/>
      <c r="K144" s="47">
        <v>0</v>
      </c>
      <c r="L144" s="47">
        <v>510</v>
      </c>
      <c r="M144" s="76"/>
      <c r="N144" s="76"/>
      <c r="O144" s="47"/>
      <c r="P144" s="47"/>
      <c r="Q144" s="47"/>
      <c r="R144" s="47" t="s">
        <v>490</v>
      </c>
      <c r="S144" s="47"/>
      <c r="T144" s="113"/>
      <c r="U144" s="113"/>
      <c r="V144" s="113"/>
      <c r="W144" s="113"/>
      <c r="X144" s="113"/>
      <c r="Y144" s="113"/>
    </row>
    <row r="145" s="16" customFormat="1" ht="130" customHeight="1" spans="1:19">
      <c r="A145" s="45">
        <v>118</v>
      </c>
      <c r="B145" s="101"/>
      <c r="C145" s="53" t="s">
        <v>491</v>
      </c>
      <c r="D145" s="53" t="s">
        <v>139</v>
      </c>
      <c r="E145" s="64" t="s">
        <v>492</v>
      </c>
      <c r="F145" s="53" t="s">
        <v>493</v>
      </c>
      <c r="G145" s="53" t="s">
        <v>350</v>
      </c>
      <c r="H145" s="53" t="s">
        <v>280</v>
      </c>
      <c r="I145" s="47">
        <f t="shared" ref="I145:I149" si="0">J145+Q145</f>
        <v>562.64</v>
      </c>
      <c r="J145" s="53">
        <f t="shared" ref="J145:J149" si="1">K145+L145+M145+N145</f>
        <v>360</v>
      </c>
      <c r="K145" s="110">
        <v>360</v>
      </c>
      <c r="L145" s="53"/>
      <c r="M145" s="111"/>
      <c r="N145" s="111"/>
      <c r="O145" s="53"/>
      <c r="P145" s="53"/>
      <c r="Q145" s="111">
        <v>202.64</v>
      </c>
      <c r="R145" s="53">
        <v>90</v>
      </c>
      <c r="S145" s="53" t="s">
        <v>494</v>
      </c>
    </row>
    <row r="146" s="17" customFormat="1" ht="94.5" spans="1:19">
      <c r="A146" s="45">
        <v>119</v>
      </c>
      <c r="B146" s="92"/>
      <c r="C146" s="47" t="s">
        <v>495</v>
      </c>
      <c r="D146" s="47" t="s">
        <v>30</v>
      </c>
      <c r="E146" s="62" t="s">
        <v>496</v>
      </c>
      <c r="F146" s="47" t="s">
        <v>54</v>
      </c>
      <c r="G146" s="47" t="s">
        <v>55</v>
      </c>
      <c r="H146" s="47" t="s">
        <v>56</v>
      </c>
      <c r="I146" s="47">
        <f t="shared" si="0"/>
        <v>350</v>
      </c>
      <c r="J146" s="53">
        <f t="shared" si="1"/>
        <v>350</v>
      </c>
      <c r="K146" s="47">
        <v>350</v>
      </c>
      <c r="L146" s="47"/>
      <c r="M146" s="76"/>
      <c r="N146" s="76"/>
      <c r="O146" s="47"/>
      <c r="P146" s="47"/>
      <c r="Q146" s="47"/>
      <c r="R146" s="47" t="s">
        <v>497</v>
      </c>
      <c r="S146" s="47" t="s">
        <v>498</v>
      </c>
    </row>
    <row r="147" s="14" customFormat="1" ht="157" customHeight="1" spans="1:19">
      <c r="A147" s="45">
        <v>120</v>
      </c>
      <c r="B147" s="100"/>
      <c r="C147" s="47" t="s">
        <v>499</v>
      </c>
      <c r="D147" s="47" t="s">
        <v>139</v>
      </c>
      <c r="E147" s="62" t="s">
        <v>500</v>
      </c>
      <c r="F147" s="47" t="s">
        <v>501</v>
      </c>
      <c r="G147" s="47" t="s">
        <v>227</v>
      </c>
      <c r="H147" s="47" t="s">
        <v>228</v>
      </c>
      <c r="I147" s="47">
        <v>656</v>
      </c>
      <c r="J147" s="47"/>
      <c r="K147" s="47">
        <v>356</v>
      </c>
      <c r="L147" s="47">
        <v>300</v>
      </c>
      <c r="M147" s="76"/>
      <c r="N147" s="76"/>
      <c r="O147" s="47"/>
      <c r="P147" s="47"/>
      <c r="Q147" s="47"/>
      <c r="R147" s="47" t="s">
        <v>502</v>
      </c>
      <c r="S147" s="47" t="s">
        <v>503</v>
      </c>
    </row>
    <row r="148" s="1" customFormat="1" ht="23" customHeight="1" spans="1:19">
      <c r="A148" s="102" t="s">
        <v>321</v>
      </c>
      <c r="B148" s="44" t="s">
        <v>504</v>
      </c>
      <c r="C148" s="47"/>
      <c r="D148" s="47"/>
      <c r="E148" s="62"/>
      <c r="F148" s="47"/>
      <c r="G148" s="47"/>
      <c r="H148" s="47"/>
      <c r="I148" s="47"/>
      <c r="J148" s="47"/>
      <c r="K148" s="47"/>
      <c r="L148" s="47"/>
      <c r="M148" s="76"/>
      <c r="N148" s="76"/>
      <c r="O148" s="47"/>
      <c r="P148" s="47"/>
      <c r="Q148" s="47"/>
      <c r="R148" s="47"/>
      <c r="S148" s="47"/>
    </row>
    <row r="149" s="18" customFormat="1" ht="172" customHeight="1" spans="1:19">
      <c r="A149" s="75">
        <v>121</v>
      </c>
      <c r="B149" s="75"/>
      <c r="C149" s="47" t="s">
        <v>505</v>
      </c>
      <c r="D149" s="47" t="s">
        <v>76</v>
      </c>
      <c r="E149" s="62" t="s">
        <v>506</v>
      </c>
      <c r="F149" s="47" t="s">
        <v>54</v>
      </c>
      <c r="G149" s="47" t="s">
        <v>507</v>
      </c>
      <c r="H149" s="47" t="s">
        <v>56</v>
      </c>
      <c r="I149" s="47">
        <v>600</v>
      </c>
      <c r="J149" s="53">
        <v>600</v>
      </c>
      <c r="K149" s="47"/>
      <c r="L149" s="47">
        <v>600</v>
      </c>
      <c r="M149" s="76"/>
      <c r="N149" s="76"/>
      <c r="O149" s="47"/>
      <c r="P149" s="47"/>
      <c r="Q149" s="47"/>
      <c r="R149" s="47" t="s">
        <v>497</v>
      </c>
      <c r="S149" s="62" t="s">
        <v>508</v>
      </c>
    </row>
    <row r="150" s="1" customFormat="1" ht="23" customHeight="1" spans="1:19">
      <c r="A150" s="102" t="s">
        <v>338</v>
      </c>
      <c r="B150" s="44" t="s">
        <v>509</v>
      </c>
      <c r="C150" s="47"/>
      <c r="D150" s="47"/>
      <c r="E150" s="62"/>
      <c r="F150" s="47"/>
      <c r="G150" s="47"/>
      <c r="H150" s="47"/>
      <c r="I150" s="47"/>
      <c r="J150" s="47"/>
      <c r="K150" s="47"/>
      <c r="L150" s="47"/>
      <c r="M150" s="76"/>
      <c r="N150" s="76"/>
      <c r="O150" s="47"/>
      <c r="P150" s="47"/>
      <c r="Q150" s="47"/>
      <c r="R150" s="47"/>
      <c r="S150" s="47"/>
    </row>
    <row r="151" s="4" customFormat="1" ht="92" customHeight="1" spans="1:19">
      <c r="A151" s="45">
        <v>122</v>
      </c>
      <c r="B151" s="88"/>
      <c r="C151" s="103" t="s">
        <v>510</v>
      </c>
      <c r="D151" s="49" t="s">
        <v>76</v>
      </c>
      <c r="E151" s="106" t="s">
        <v>511</v>
      </c>
      <c r="F151" s="49" t="s">
        <v>38</v>
      </c>
      <c r="G151" s="49" t="s">
        <v>90</v>
      </c>
      <c r="H151" s="49" t="s">
        <v>40</v>
      </c>
      <c r="I151" s="49">
        <v>140</v>
      </c>
      <c r="J151" s="49">
        <v>140</v>
      </c>
      <c r="K151" s="47"/>
      <c r="L151" s="47"/>
      <c r="M151" s="47"/>
      <c r="N151" s="47"/>
      <c r="O151" s="47"/>
      <c r="P151" s="47"/>
      <c r="Q151" s="47"/>
      <c r="R151" s="53" t="s">
        <v>512</v>
      </c>
      <c r="S151" s="53" t="s">
        <v>513</v>
      </c>
    </row>
    <row r="152" s="19" customFormat="1" ht="78.75" spans="1:19">
      <c r="A152" s="45">
        <v>123</v>
      </c>
      <c r="B152" s="42"/>
      <c r="C152" s="47" t="s">
        <v>514</v>
      </c>
      <c r="D152" s="47" t="s">
        <v>30</v>
      </c>
      <c r="E152" s="62" t="s">
        <v>515</v>
      </c>
      <c r="F152" s="47" t="s">
        <v>516</v>
      </c>
      <c r="G152" s="47" t="s">
        <v>507</v>
      </c>
      <c r="H152" s="47" t="s">
        <v>56</v>
      </c>
      <c r="I152" s="47">
        <v>70</v>
      </c>
      <c r="J152" s="47"/>
      <c r="K152" s="47">
        <v>70</v>
      </c>
      <c r="L152" s="77"/>
      <c r="M152" s="77"/>
      <c r="N152" s="47"/>
      <c r="O152" s="47"/>
      <c r="P152" s="47"/>
      <c r="Q152" s="47"/>
      <c r="R152" s="47" t="s">
        <v>517</v>
      </c>
      <c r="S152" s="47" t="s">
        <v>518</v>
      </c>
    </row>
    <row r="153" s="19" customFormat="1" ht="96" customHeight="1" spans="1:19">
      <c r="A153" s="45">
        <v>124</v>
      </c>
      <c r="B153" s="42"/>
      <c r="C153" s="47" t="s">
        <v>519</v>
      </c>
      <c r="D153" s="47" t="s">
        <v>30</v>
      </c>
      <c r="E153" s="62" t="s">
        <v>520</v>
      </c>
      <c r="F153" s="47" t="s">
        <v>521</v>
      </c>
      <c r="G153" s="47" t="s">
        <v>507</v>
      </c>
      <c r="H153" s="47" t="s">
        <v>56</v>
      </c>
      <c r="I153" s="47">
        <v>70</v>
      </c>
      <c r="J153" s="47"/>
      <c r="K153" s="47">
        <v>70</v>
      </c>
      <c r="L153" s="77"/>
      <c r="M153" s="77"/>
      <c r="N153" s="47"/>
      <c r="O153" s="47"/>
      <c r="P153" s="47"/>
      <c r="Q153" s="47"/>
      <c r="R153" s="47" t="s">
        <v>522</v>
      </c>
      <c r="S153" s="47" t="s">
        <v>518</v>
      </c>
    </row>
    <row r="154" s="1" customFormat="1" ht="25" customHeight="1" spans="1:19">
      <c r="A154" s="40" t="s">
        <v>523</v>
      </c>
      <c r="B154" s="104" t="s">
        <v>524</v>
      </c>
      <c r="C154" s="105"/>
      <c r="D154" s="105"/>
      <c r="E154" s="107"/>
      <c r="F154" s="105"/>
      <c r="G154" s="105"/>
      <c r="H154" s="105"/>
      <c r="I154" s="105"/>
      <c r="J154" s="105"/>
      <c r="K154" s="105"/>
      <c r="L154" s="105"/>
      <c r="M154" s="112"/>
      <c r="N154" s="112"/>
      <c r="O154" s="105"/>
      <c r="P154" s="105"/>
      <c r="Q154" s="105"/>
      <c r="R154" s="105"/>
      <c r="S154" s="105"/>
    </row>
    <row r="155" s="1" customFormat="1" ht="23" customHeight="1" spans="1:19">
      <c r="A155" s="43" t="s">
        <v>27</v>
      </c>
      <c r="B155" s="44" t="s">
        <v>525</v>
      </c>
      <c r="C155" s="105"/>
      <c r="D155" s="105"/>
      <c r="E155" s="107"/>
      <c r="F155" s="105"/>
      <c r="G155" s="105"/>
      <c r="H155" s="105"/>
      <c r="I155" s="105"/>
      <c r="J155" s="105"/>
      <c r="K155" s="105"/>
      <c r="L155" s="105"/>
      <c r="M155" s="112"/>
      <c r="N155" s="112"/>
      <c r="O155" s="105"/>
      <c r="P155" s="105"/>
      <c r="Q155" s="105"/>
      <c r="R155" s="105"/>
      <c r="S155" s="105"/>
    </row>
    <row r="156" s="1" customFormat="1" ht="23" customHeight="1" spans="1:19">
      <c r="A156" s="43" t="s">
        <v>241</v>
      </c>
      <c r="B156" s="44" t="s">
        <v>526</v>
      </c>
      <c r="C156" s="105"/>
      <c r="D156" s="105"/>
      <c r="E156" s="107"/>
      <c r="F156" s="105"/>
      <c r="G156" s="105"/>
      <c r="H156" s="105"/>
      <c r="I156" s="105"/>
      <c r="J156" s="105"/>
      <c r="K156" s="105"/>
      <c r="L156" s="105"/>
      <c r="M156" s="112"/>
      <c r="N156" s="112"/>
      <c r="O156" s="105"/>
      <c r="P156" s="105"/>
      <c r="Q156" s="105"/>
      <c r="R156" s="105"/>
      <c r="S156" s="105"/>
    </row>
    <row r="157" s="1" customFormat="1" ht="25" customHeight="1" spans="1:19">
      <c r="A157" s="40" t="s">
        <v>527</v>
      </c>
      <c r="B157" s="41" t="s">
        <v>528</v>
      </c>
      <c r="C157" s="105"/>
      <c r="D157" s="105"/>
      <c r="E157" s="107"/>
      <c r="F157" s="105"/>
      <c r="G157" s="105"/>
      <c r="H157" s="105"/>
      <c r="I157" s="105"/>
      <c r="J157" s="105"/>
      <c r="K157" s="105"/>
      <c r="L157" s="105"/>
      <c r="M157" s="112"/>
      <c r="N157" s="112"/>
      <c r="O157" s="105"/>
      <c r="P157" s="105"/>
      <c r="Q157" s="105"/>
      <c r="R157" s="105"/>
      <c r="S157" s="105"/>
    </row>
    <row r="158" s="4" customFormat="1" ht="27" customHeight="1" spans="1:19">
      <c r="A158" s="45" t="s">
        <v>529</v>
      </c>
      <c r="B158" s="48" t="s">
        <v>530</v>
      </c>
      <c r="C158" s="88"/>
      <c r="D158" s="88"/>
      <c r="E158" s="108"/>
      <c r="F158" s="48"/>
      <c r="G158" s="109"/>
      <c r="H158" s="88"/>
      <c r="I158" s="48"/>
      <c r="J158" s="48"/>
      <c r="K158" s="48"/>
      <c r="L158" s="48"/>
      <c r="M158" s="48"/>
      <c r="N158" s="48"/>
      <c r="O158" s="48"/>
      <c r="P158" s="48"/>
      <c r="Q158" s="48"/>
      <c r="R158" s="48"/>
      <c r="S158" s="48"/>
    </row>
  </sheetData>
  <mergeCells count="19">
    <mergeCell ref="B3:S3"/>
    <mergeCell ref="A4:B4"/>
    <mergeCell ref="D4:E4"/>
    <mergeCell ref="I5:Q5"/>
    <mergeCell ref="J6:N6"/>
    <mergeCell ref="A5:A7"/>
    <mergeCell ref="B5:B7"/>
    <mergeCell ref="C5:C7"/>
    <mergeCell ref="D5:D7"/>
    <mergeCell ref="E5:E7"/>
    <mergeCell ref="F5:F7"/>
    <mergeCell ref="G5:G7"/>
    <mergeCell ref="H5:H7"/>
    <mergeCell ref="I6:I7"/>
    <mergeCell ref="O6:O7"/>
    <mergeCell ref="P6:P7"/>
    <mergeCell ref="Q6:Q7"/>
    <mergeCell ref="R5:R7"/>
    <mergeCell ref="S5:S7"/>
  </mergeCells>
  <conditionalFormatting sqref="C11">
    <cfRule type="duplicateValues" dxfId="0" priority="32"/>
  </conditionalFormatting>
  <conditionalFormatting sqref="C22">
    <cfRule type="duplicateValues" dxfId="1" priority="2"/>
    <cfRule type="duplicateValues" dxfId="1" priority="3"/>
  </conditionalFormatting>
  <conditionalFormatting sqref="C49">
    <cfRule type="duplicateValues" dxfId="0" priority="33"/>
  </conditionalFormatting>
  <conditionalFormatting sqref="I49">
    <cfRule type="duplicateValues" dxfId="0" priority="31"/>
  </conditionalFormatting>
  <conditionalFormatting sqref="L49">
    <cfRule type="duplicateValues" dxfId="0" priority="29"/>
  </conditionalFormatting>
  <conditionalFormatting sqref="C60">
    <cfRule type="duplicateValues" dxfId="1" priority="26"/>
  </conditionalFormatting>
  <conditionalFormatting sqref="B70">
    <cfRule type="duplicateValues" dxfId="0" priority="20"/>
    <cfRule type="duplicateValues" dxfId="0" priority="21"/>
    <cfRule type="duplicateValues" dxfId="0" priority="22"/>
    <cfRule type="duplicateValues" dxfId="0" priority="23"/>
  </conditionalFormatting>
  <conditionalFormatting sqref="C97">
    <cfRule type="duplicateValues" dxfId="1" priority="7"/>
    <cfRule type="duplicateValues" dxfId="1" priority="8"/>
  </conditionalFormatting>
  <conditionalFormatting sqref="C145">
    <cfRule type="duplicateValues" dxfId="1" priority="15"/>
  </conditionalFormatting>
  <conditionalFormatting sqref="C146">
    <cfRule type="duplicateValues" dxfId="1" priority="14"/>
  </conditionalFormatting>
  <conditionalFormatting sqref="C149">
    <cfRule type="duplicateValues" dxfId="1" priority="11"/>
    <cfRule type="duplicateValues" dxfId="1" priority="12"/>
  </conditionalFormatting>
  <conditionalFormatting sqref="C$1:C$1048576">
    <cfRule type="duplicateValues" dxfId="1" priority="1"/>
  </conditionalFormatting>
  <conditionalFormatting sqref="C24:C25">
    <cfRule type="duplicateValues" dxfId="1" priority="4"/>
    <cfRule type="duplicateValues" dxfId="1" priority="5"/>
  </conditionalFormatting>
  <conditionalFormatting sqref="C129:C131">
    <cfRule type="duplicateValues" dxfId="1" priority="28"/>
  </conditionalFormatting>
  <conditionalFormatting sqref="C132:C133">
    <cfRule type="duplicateValues" dxfId="1" priority="27"/>
  </conditionalFormatting>
  <conditionalFormatting sqref="C145:C146">
    <cfRule type="duplicateValues" dxfId="1" priority="13"/>
  </conditionalFormatting>
  <conditionalFormatting sqref="C1:C21 C23 C26:C69 C71:C96 C150:C1048576 C147:C148 C98:C144">
    <cfRule type="duplicateValues" dxfId="1" priority="24"/>
  </conditionalFormatting>
  <conditionalFormatting sqref="C10:C21 C23 C26:C69 C71:C96 C150:C153 C147:C148 C98:C144">
    <cfRule type="duplicateValues" dxfId="1" priority="25"/>
  </conditionalFormatting>
  <conditionalFormatting sqref="H70:J70 Q70">
    <cfRule type="duplicateValues" dxfId="0" priority="16"/>
    <cfRule type="duplicateValues" dxfId="0" priority="17"/>
    <cfRule type="duplicateValues" dxfId="0" priority="18"/>
  </conditionalFormatting>
  <conditionalFormatting sqref="I70:J70 Q70">
    <cfRule type="duplicateValues" dxfId="0" priority="19"/>
  </conditionalFormatting>
  <dataValidations count="2">
    <dataValidation type="list" allowBlank="1" showInputMessage="1" showErrorMessage="1" sqref="D74">
      <formula1>"新建,续建"</formula1>
    </dataValidation>
    <dataValidation type="list" allowBlank="1" showInputMessage="1" showErrorMessage="1" sqref="L74">
      <formula1>"政府投资,社会投资,政府投资+社会投资"</formula1>
    </dataValidation>
  </dataValidations>
  <pageMargins left="0.751388888888889" right="0.751388888888889" top="0.511805555555556" bottom="0.432638888888889" header="0.5" footer="0.314583333333333"/>
  <pageSetup paperSize="9" scale="5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2026年乡村振兴项目计划表（上会）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dongge</dc:creator>
  <cp:lastModifiedBy>后青春的诗</cp:lastModifiedBy>
  <dcterms:created xsi:type="dcterms:W3CDTF">2017-10-07T12:32:00Z</dcterms:created>
  <cp:lastPrinted>2018-05-25T11:31:00Z</cp:lastPrinted>
  <dcterms:modified xsi:type="dcterms:W3CDTF">2025-12-31T15:22:47Z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2052-12.8.2.20327</vt:lpwstr>
  </property>
  <property fmtid="{D5CDD505-2E9C-101B-9397-08002B2CF9AE}" pid="3" name="ICV">
    <vt:lpwstr>CF808AD3599FEF64669B5369C469C69F_43</vt:lpwstr>
  </property>
  <property fmtid="{D5CDD505-2E9C-101B-9397-08002B2CF9AE}" pid="4" name="KSOReadingLayout">
    <vt:bool>true</vt:bool>
  </property>
</Properties>
</file>