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调标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<sst xmlns="http://schemas.openxmlformats.org/spreadsheetml/2006/main" count="45" uniqueCount="26">
  <si>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附件</t>
  </si>
  <si>
    <t>利通区2017年3月份农村低保调标分类统计表</t>
  </si>
  <si>
    <t>序号</t>
  </si>
  <si>
    <t>单位</t>
  </si>
  <si>
    <t>A</t>
  </si>
  <si>
    <t>B</t>
  </si>
  <si>
    <t>C</t>
  </si>
  <si>
    <t>总计</t>
  </si>
  <si>
    <t>人数</t>
  </si>
  <si>
    <t>原　　　　　　　　　补助水平　</t>
  </si>
  <si>
    <t>现   　　　　　补助水平　</t>
  </si>
  <si>
    <r>
      <t>调标金额</t>
    </r>
    <r>
      <rPr>
        <sz val="8"/>
        <rFont val="宋体"/>
        <family val="0"/>
      </rPr>
      <t>（15元/人）</t>
    </r>
  </si>
  <si>
    <t>人</t>
  </si>
  <si>
    <t>元</t>
  </si>
  <si>
    <t>提标15元/人</t>
  </si>
  <si>
    <t>金 积 镇</t>
  </si>
  <si>
    <t>金银滩镇</t>
  </si>
  <si>
    <t>高 闸 镇</t>
  </si>
  <si>
    <t>扁担沟镇</t>
  </si>
  <si>
    <t>古 城 镇</t>
  </si>
  <si>
    <t>东塔寺乡</t>
  </si>
  <si>
    <t>板 桥 乡</t>
  </si>
  <si>
    <t>马莲渠乡</t>
  </si>
  <si>
    <t>郭家桥乡</t>
  </si>
  <si>
    <t>吴忠国家农业科技园区管理委员会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</si>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</sst>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4.75390625" style="0" customWidth="1"/>
    <col min="2" max="2" width="15.125" style="0" customWidth="1"/>
    <col min="3" max="4" width="8.625" style="0" customWidth="1"/>
    <col min="5" max="6" width="8.625" style="1" customWidth="1"/>
    <col min="7" max="16" width="8.625" style="0" customWidth="1"/>
  </cols>
  <sheetData>
    <row r="1" ht="15">
      <c r="A1" t="s">
        <v>0</v>
      </c>
    </row>
    <row r="2" spans="1:16" ht="6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1.25" customHeight="1">
      <c r="A3" s="4" t="s">
        <v>2</v>
      </c>
      <c r="B3" s="4" t="s">
        <v>3</v>
      </c>
      <c r="C3" s="5" t="s">
        <v>4</v>
      </c>
      <c r="D3" s="6"/>
      <c r="E3" s="6"/>
      <c r="F3" s="7"/>
      <c r="G3" s="5" t="s">
        <v>5</v>
      </c>
      <c r="H3" s="6"/>
      <c r="I3" s="6"/>
      <c r="J3" s="7"/>
      <c r="K3" s="16" t="s">
        <v>6</v>
      </c>
      <c r="L3" s="17"/>
      <c r="M3" s="17"/>
      <c r="N3" s="18"/>
      <c r="O3" s="19" t="s">
        <v>7</v>
      </c>
      <c r="P3" s="20"/>
    </row>
    <row r="4" spans="1:16" ht="41.25" customHeight="1">
      <c r="A4" s="4"/>
      <c r="B4" s="4"/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8</v>
      </c>
      <c r="L4" s="8" t="s">
        <v>9</v>
      </c>
      <c r="M4" s="8" t="s">
        <v>10</v>
      </c>
      <c r="N4" s="8" t="s">
        <v>11</v>
      </c>
      <c r="O4" s="21"/>
      <c r="P4" s="22"/>
    </row>
    <row r="5" spans="1:16" ht="23.25" customHeight="1">
      <c r="A5" s="4"/>
      <c r="B5" s="4"/>
      <c r="C5" s="9" t="s">
        <v>12</v>
      </c>
      <c r="D5" s="9" t="s">
        <v>13</v>
      </c>
      <c r="E5" s="9" t="s">
        <v>13</v>
      </c>
      <c r="F5" s="9" t="s">
        <v>13</v>
      </c>
      <c r="G5" s="9" t="s">
        <v>12</v>
      </c>
      <c r="H5" s="9" t="s">
        <v>13</v>
      </c>
      <c r="I5" s="9" t="s">
        <v>14</v>
      </c>
      <c r="J5" s="9" t="s">
        <v>13</v>
      </c>
      <c r="K5" s="9" t="s">
        <v>12</v>
      </c>
      <c r="L5" s="9" t="s">
        <v>13</v>
      </c>
      <c r="M5" s="9" t="s">
        <v>14</v>
      </c>
      <c r="N5" s="9" t="s">
        <v>13</v>
      </c>
      <c r="O5" s="23" t="s">
        <v>12</v>
      </c>
      <c r="P5" s="23" t="s">
        <v>13</v>
      </c>
    </row>
    <row r="6" spans="1:16" ht="30.75" customHeight="1">
      <c r="A6" s="10">
        <v>1</v>
      </c>
      <c r="B6" s="10" t="s">
        <v>15</v>
      </c>
      <c r="C6" s="10">
        <v>265</v>
      </c>
      <c r="D6" s="11">
        <v>195</v>
      </c>
      <c r="E6" s="12">
        <v>210</v>
      </c>
      <c r="F6" s="10">
        <f>C6*15</f>
        <v>3975</v>
      </c>
      <c r="G6" s="10">
        <v>1241</v>
      </c>
      <c r="H6" s="11">
        <v>175</v>
      </c>
      <c r="I6" s="12">
        <v>190</v>
      </c>
      <c r="J6" s="10">
        <f>G6*15</f>
        <v>18615</v>
      </c>
      <c r="K6" s="10">
        <v>83</v>
      </c>
      <c r="L6" s="11">
        <v>155</v>
      </c>
      <c r="M6" s="12">
        <v>170</v>
      </c>
      <c r="N6" s="10">
        <f>K6*15</f>
        <v>1245</v>
      </c>
      <c r="O6" s="10">
        <f>'调标'!C6+'调标'!G6+'调标'!K6</f>
        <v>1589</v>
      </c>
      <c r="P6" s="10">
        <f>O6*15</f>
        <v>23835</v>
      </c>
    </row>
    <row r="7" spans="1:16" ht="30.75" customHeight="1">
      <c r="A7" s="13">
        <v>2</v>
      </c>
      <c r="B7" s="13" t="s">
        <v>16</v>
      </c>
      <c r="C7" s="10">
        <v>234</v>
      </c>
      <c r="D7" s="11">
        <v>195</v>
      </c>
      <c r="E7" s="12">
        <v>210</v>
      </c>
      <c r="F7" s="10">
        <f aca="true" t="shared" si="0" ref="F7:F16">C7*15</f>
        <v>3510</v>
      </c>
      <c r="G7" s="10">
        <v>871</v>
      </c>
      <c r="H7" s="11">
        <v>175</v>
      </c>
      <c r="I7" s="12">
        <v>190</v>
      </c>
      <c r="J7" s="10">
        <f aca="true" t="shared" si="1" ref="J7:J16">G7*15</f>
        <v>13065</v>
      </c>
      <c r="K7" s="10">
        <v>32</v>
      </c>
      <c r="L7" s="11">
        <v>155</v>
      </c>
      <c r="M7" s="12">
        <v>170</v>
      </c>
      <c r="N7" s="10">
        <f aca="true" t="shared" si="2" ref="N7:N16">K7*15</f>
        <v>480</v>
      </c>
      <c r="O7" s="10">
        <f>'调标'!C7+'调标'!G7+'调标'!K7</f>
        <v>1137</v>
      </c>
      <c r="P7" s="10">
        <f aca="true" t="shared" si="3" ref="P7:P16">O7*15</f>
        <v>17055</v>
      </c>
    </row>
    <row r="8" spans="1:16" ht="30.75" customHeight="1">
      <c r="A8" s="10">
        <v>3</v>
      </c>
      <c r="B8" s="10" t="s">
        <v>17</v>
      </c>
      <c r="C8" s="10">
        <v>188</v>
      </c>
      <c r="D8" s="11">
        <v>195</v>
      </c>
      <c r="E8" s="12">
        <v>210</v>
      </c>
      <c r="F8" s="10">
        <f t="shared" si="0"/>
        <v>2820</v>
      </c>
      <c r="G8" s="10">
        <v>662</v>
      </c>
      <c r="H8" s="11">
        <v>175</v>
      </c>
      <c r="I8" s="12">
        <v>190</v>
      </c>
      <c r="J8" s="10">
        <f t="shared" si="1"/>
        <v>9930</v>
      </c>
      <c r="K8" s="10">
        <v>40</v>
      </c>
      <c r="L8" s="11">
        <v>155</v>
      </c>
      <c r="M8" s="12">
        <v>170</v>
      </c>
      <c r="N8" s="10">
        <f t="shared" si="2"/>
        <v>600</v>
      </c>
      <c r="O8" s="10">
        <f>'调标'!C8+'调标'!G8+'调标'!K8</f>
        <v>890</v>
      </c>
      <c r="P8" s="10">
        <f t="shared" si="3"/>
        <v>13350</v>
      </c>
    </row>
    <row r="9" spans="1:16" s="1" customFormat="1" ht="30.75" customHeight="1">
      <c r="A9" s="13">
        <v>4</v>
      </c>
      <c r="B9" s="10" t="s">
        <v>18</v>
      </c>
      <c r="C9" s="4">
        <v>208</v>
      </c>
      <c r="D9" s="11">
        <v>195</v>
      </c>
      <c r="E9" s="12">
        <v>210</v>
      </c>
      <c r="F9" s="10">
        <f t="shared" si="0"/>
        <v>3120</v>
      </c>
      <c r="G9" s="4">
        <v>1281</v>
      </c>
      <c r="H9" s="11">
        <v>175</v>
      </c>
      <c r="I9" s="12">
        <v>190</v>
      </c>
      <c r="J9" s="10">
        <f t="shared" si="1"/>
        <v>19215</v>
      </c>
      <c r="K9" s="4">
        <v>25</v>
      </c>
      <c r="L9" s="11">
        <v>155</v>
      </c>
      <c r="M9" s="12">
        <v>170</v>
      </c>
      <c r="N9" s="10">
        <f t="shared" si="2"/>
        <v>375</v>
      </c>
      <c r="O9" s="10">
        <f>'调标'!C9+'调标'!G9+'调标'!K9</f>
        <v>1514</v>
      </c>
      <c r="P9" s="10">
        <f t="shared" si="3"/>
        <v>22710</v>
      </c>
    </row>
    <row r="10" spans="1:16" ht="30.75" customHeight="1">
      <c r="A10" s="10">
        <v>5</v>
      </c>
      <c r="B10" s="13" t="s">
        <v>19</v>
      </c>
      <c r="C10" s="10">
        <v>25</v>
      </c>
      <c r="D10" s="11">
        <v>195</v>
      </c>
      <c r="E10" s="12">
        <v>210</v>
      </c>
      <c r="F10" s="10">
        <f t="shared" si="0"/>
        <v>375</v>
      </c>
      <c r="G10" s="10">
        <v>37</v>
      </c>
      <c r="H10" s="11">
        <v>175</v>
      </c>
      <c r="I10" s="12">
        <v>190</v>
      </c>
      <c r="J10" s="10">
        <f t="shared" si="1"/>
        <v>555</v>
      </c>
      <c r="K10" s="10">
        <v>2</v>
      </c>
      <c r="L10" s="11">
        <v>155</v>
      </c>
      <c r="M10" s="12">
        <v>170</v>
      </c>
      <c r="N10" s="10">
        <f t="shared" si="2"/>
        <v>30</v>
      </c>
      <c r="O10" s="10">
        <f>'调标'!C10+'调标'!G10+'调标'!K10</f>
        <v>64</v>
      </c>
      <c r="P10" s="10">
        <f t="shared" si="3"/>
        <v>960</v>
      </c>
    </row>
    <row r="11" spans="1:16" ht="30.75" customHeight="1">
      <c r="A11" s="13">
        <v>6</v>
      </c>
      <c r="B11" s="10" t="s">
        <v>20</v>
      </c>
      <c r="C11" s="10">
        <v>146</v>
      </c>
      <c r="D11" s="11">
        <v>195</v>
      </c>
      <c r="E11" s="12">
        <v>210</v>
      </c>
      <c r="F11" s="10">
        <f t="shared" si="0"/>
        <v>2190</v>
      </c>
      <c r="G11" s="10">
        <v>479</v>
      </c>
      <c r="H11" s="11">
        <v>175</v>
      </c>
      <c r="I11" s="12">
        <v>190</v>
      </c>
      <c r="J11" s="10">
        <f t="shared" si="1"/>
        <v>7185</v>
      </c>
      <c r="K11" s="10">
        <v>44</v>
      </c>
      <c r="L11" s="11">
        <v>155</v>
      </c>
      <c r="M11" s="12">
        <v>170</v>
      </c>
      <c r="N11" s="10">
        <f t="shared" si="2"/>
        <v>660</v>
      </c>
      <c r="O11" s="10">
        <f>'调标'!C11+'调标'!G11+'调标'!K11</f>
        <v>669</v>
      </c>
      <c r="P11" s="10">
        <f t="shared" si="3"/>
        <v>10035</v>
      </c>
    </row>
    <row r="12" spans="1:16" s="2" customFormat="1" ht="30.75" customHeight="1">
      <c r="A12" s="10">
        <v>7</v>
      </c>
      <c r="B12" s="10" t="s">
        <v>21</v>
      </c>
      <c r="C12" s="10">
        <v>252</v>
      </c>
      <c r="D12" s="11">
        <v>195</v>
      </c>
      <c r="E12" s="12">
        <v>210</v>
      </c>
      <c r="F12" s="10">
        <f t="shared" si="0"/>
        <v>3780</v>
      </c>
      <c r="G12" s="10">
        <v>595</v>
      </c>
      <c r="H12" s="11">
        <v>175</v>
      </c>
      <c r="I12" s="12">
        <v>190</v>
      </c>
      <c r="J12" s="10">
        <f t="shared" si="1"/>
        <v>8925</v>
      </c>
      <c r="K12" s="10">
        <v>38</v>
      </c>
      <c r="L12" s="11">
        <v>155</v>
      </c>
      <c r="M12" s="12">
        <v>170</v>
      </c>
      <c r="N12" s="10">
        <f t="shared" si="2"/>
        <v>570</v>
      </c>
      <c r="O12" s="10">
        <f>'调标'!C12+'调标'!G12+'调标'!K12</f>
        <v>885</v>
      </c>
      <c r="P12" s="10">
        <f t="shared" si="3"/>
        <v>13275</v>
      </c>
    </row>
    <row r="13" spans="1:16" ht="30.75" customHeight="1">
      <c r="A13" s="13">
        <v>8</v>
      </c>
      <c r="B13" s="10" t="s">
        <v>22</v>
      </c>
      <c r="C13" s="10">
        <v>173</v>
      </c>
      <c r="D13" s="11">
        <v>195</v>
      </c>
      <c r="E13" s="12">
        <v>210</v>
      </c>
      <c r="F13" s="10">
        <f t="shared" si="0"/>
        <v>2595</v>
      </c>
      <c r="G13" s="10">
        <v>511</v>
      </c>
      <c r="H13" s="11">
        <v>175</v>
      </c>
      <c r="I13" s="12">
        <v>190</v>
      </c>
      <c r="J13" s="10">
        <f t="shared" si="1"/>
        <v>7665</v>
      </c>
      <c r="K13" s="10">
        <v>32</v>
      </c>
      <c r="L13" s="11">
        <v>155</v>
      </c>
      <c r="M13" s="12">
        <v>170</v>
      </c>
      <c r="N13" s="10">
        <f t="shared" si="2"/>
        <v>480</v>
      </c>
      <c r="O13" s="10">
        <f>'调标'!C13+'调标'!G13+'调标'!K13</f>
        <v>716</v>
      </c>
      <c r="P13" s="10">
        <f t="shared" si="3"/>
        <v>10740</v>
      </c>
    </row>
    <row r="14" spans="1:16" ht="30.75" customHeight="1">
      <c r="A14" s="10">
        <v>9</v>
      </c>
      <c r="B14" s="13" t="s">
        <v>23</v>
      </c>
      <c r="C14" s="10">
        <v>171</v>
      </c>
      <c r="D14" s="11">
        <v>195</v>
      </c>
      <c r="E14" s="12">
        <v>210</v>
      </c>
      <c r="F14" s="10">
        <f t="shared" si="0"/>
        <v>2565</v>
      </c>
      <c r="G14" s="10">
        <v>550</v>
      </c>
      <c r="H14" s="11">
        <v>175</v>
      </c>
      <c r="I14" s="12">
        <v>190</v>
      </c>
      <c r="J14" s="10">
        <f t="shared" si="1"/>
        <v>8250</v>
      </c>
      <c r="K14" s="10">
        <v>27</v>
      </c>
      <c r="L14" s="11">
        <v>155</v>
      </c>
      <c r="M14" s="12">
        <v>170</v>
      </c>
      <c r="N14" s="10">
        <f t="shared" si="2"/>
        <v>405</v>
      </c>
      <c r="O14" s="10">
        <f>'调标'!C14+'调标'!G14+'调标'!K14</f>
        <v>748</v>
      </c>
      <c r="P14" s="10">
        <f t="shared" si="3"/>
        <v>11220</v>
      </c>
    </row>
    <row r="15" spans="1:16" ht="30.75" customHeight="1">
      <c r="A15" s="13">
        <v>10</v>
      </c>
      <c r="B15" s="14" t="s">
        <v>24</v>
      </c>
      <c r="C15" s="4">
        <v>47</v>
      </c>
      <c r="D15" s="11">
        <v>195</v>
      </c>
      <c r="E15" s="12">
        <v>210</v>
      </c>
      <c r="F15" s="10">
        <f t="shared" si="0"/>
        <v>705</v>
      </c>
      <c r="G15" s="4">
        <v>310</v>
      </c>
      <c r="H15" s="11">
        <v>175</v>
      </c>
      <c r="I15" s="12">
        <v>190</v>
      </c>
      <c r="J15" s="10">
        <f t="shared" si="1"/>
        <v>4650</v>
      </c>
      <c r="K15" s="4">
        <v>26</v>
      </c>
      <c r="L15" s="11">
        <v>155</v>
      </c>
      <c r="M15" s="12">
        <v>170</v>
      </c>
      <c r="N15" s="10">
        <f t="shared" si="2"/>
        <v>390</v>
      </c>
      <c r="O15" s="10">
        <f>'调标'!C15+'调标'!G15+'调标'!K15</f>
        <v>383</v>
      </c>
      <c r="P15" s="10">
        <f t="shared" si="3"/>
        <v>5745</v>
      </c>
    </row>
    <row r="16" spans="1:16" ht="30.75" customHeight="1">
      <c r="A16" s="10" t="s">
        <v>25</v>
      </c>
      <c r="B16" s="10"/>
      <c r="C16" s="15">
        <f>SUM(C6:C15)</f>
        <v>1709</v>
      </c>
      <c r="D16" s="10"/>
      <c r="E16" s="10"/>
      <c r="F16" s="10">
        <f t="shared" si="0"/>
        <v>25635</v>
      </c>
      <c r="G16" s="15">
        <f>SUM(G6:G15)</f>
        <v>6537</v>
      </c>
      <c r="H16" s="10"/>
      <c r="I16" s="10"/>
      <c r="J16" s="10">
        <f t="shared" si="1"/>
        <v>98055</v>
      </c>
      <c r="K16" s="15">
        <f>SUM(K6:K15)</f>
        <v>349</v>
      </c>
      <c r="L16" s="10"/>
      <c r="M16" s="10"/>
      <c r="N16" s="10">
        <f t="shared" si="2"/>
        <v>5235</v>
      </c>
      <c r="O16" s="10">
        <f>'调标'!C16+'调标'!G16+'调标'!K16</f>
        <v>8595</v>
      </c>
      <c r="P16" s="10">
        <f t="shared" si="3"/>
        <v>128925</v>
      </c>
    </row>
  </sheetData>
  <sheetProtection/>
  <mergeCells count="8">
    <mergeCell ref="A2:P2"/>
    <mergeCell ref="C3:F3"/>
    <mergeCell ref="G3:J3"/>
    <mergeCell ref="K3:N3"/>
    <mergeCell ref="A16:B16"/>
    <mergeCell ref="A3:A5"/>
    <mergeCell ref="B3:B5"/>
    <mergeCell ref="O3:P4"/>
  </mergeCells>
  <printOptions horizontalCentered="1"/>
  <pageMargins left="0.39" right="0.39" top="0.87" bottom="0.55" header="0.51" footer="0.47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ltqmzj</cp:lastModifiedBy>
  <cp:lastPrinted>2017-02-15T07:06:44Z</cp:lastPrinted>
  <dcterms:created xsi:type="dcterms:W3CDTF">2007-08-22T00:26:08Z</dcterms:created>
  <dcterms:modified xsi:type="dcterms:W3CDTF">2017-11-26T10:13:44Z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