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 activeTab="2"/>
  </bookViews>
  <sheets>
    <sheet name="动态表" sheetId="4" r:id="rId1"/>
    <sheet name="生活补贴" sheetId="7" r:id="rId2"/>
    <sheet name="护理补贴" sheetId="8" r:id="rId3"/>
  </sheets>
  <definedNames>
    <definedName name="_xlnm._FilterDatabase" localSheetId="2" hidden="1">护理补贴!$A$3:$K$34</definedName>
    <definedName name="_xlnm.Print_Titles" localSheetId="1">生活补贴!$1:$4</definedName>
  </definedNames>
  <calcPr calcId="144525"/>
</workbook>
</file>

<file path=xl/sharedStrings.xml><?xml version="1.0" encoding="utf-8"?>
<sst xmlns="http://schemas.openxmlformats.org/spreadsheetml/2006/main" count="512" uniqueCount="249">
  <si>
    <t>附件：1</t>
  </si>
  <si>
    <t>利通区2022年6月份残疾人两项补贴资金动态核拨汇总表</t>
  </si>
  <si>
    <t xml:space="preserve">单 位：吴忠市利通区民政局                                                                                                                                                                                 单位：人/元                                                                                                           </t>
  </si>
  <si>
    <t>序
号</t>
  </si>
  <si>
    <t>乡镇名称</t>
  </si>
  <si>
    <t>困难残疾人生活补贴（110元/人）</t>
  </si>
  <si>
    <t>重度残疾人护理补贴（120元/人）</t>
  </si>
  <si>
    <t xml:space="preserve">总计                 发放 </t>
  </si>
  <si>
    <t>2022年5月份</t>
  </si>
  <si>
    <t>动态</t>
  </si>
  <si>
    <t>2022年6月份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</si>
  <si>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</si>
  <si>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</si>
  <si>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</si>
  <si>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</si>
  <si>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</si>
  <si>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</si>
  <si>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</si>
  <si>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</si>
  <si>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</si>
  <si>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</si>
  <si>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</si>
  <si>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</si>
  <si>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</si>
  <si>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</si>
  <si>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</si>
  <si>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</si>
  <si>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</si>
  <si>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</si>
  <si>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</si>
  <si>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</si>
  <si>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</si>
  <si>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计</t>
  </si>
  <si>
    <t>附件：2</t>
  </si>
  <si>
    <t>利通区2022年6月份困难残疾人生活补贴新增公示花名册</t>
  </si>
  <si>
    <t>序号</t>
  </si>
  <si>
    <t>所属乡（镇）            
村（居）委会</t>
  </si>
  <si>
    <t>残疾人 姓名</t>
  </si>
  <si>
    <t>男性</t>
  </si>
  <si>
    <t xml:space="preserve">女      性 </t>
  </si>
  <si>
    <t>城     市</t>
  </si>
  <si>
    <t>农      村</t>
  </si>
  <si>
    <t>回      族</t>
  </si>
  <si>
    <t>汉    族</t>
  </si>
  <si>
    <t>家庭      人口</t>
  </si>
  <si>
    <t xml:space="preserve">月补      标准     </t>
  </si>
  <si>
    <t xml:space="preserve">月补          人数     </t>
  </si>
  <si>
    <t xml:space="preserve">月补      金额     </t>
  </si>
  <si>
    <t>补助      
时间</t>
  </si>
  <si>
    <t>家庭低保情况</t>
  </si>
  <si>
    <t>总 人 口</t>
  </si>
  <si>
    <t xml:space="preserve">残 疾 人   </t>
  </si>
  <si>
    <t>姓名</t>
  </si>
  <si>
    <t>与残疾        人关系</t>
  </si>
  <si>
    <t>古城镇金星村</t>
  </si>
  <si>
    <t>马吉元</t>
  </si>
  <si>
    <t>本人</t>
  </si>
  <si>
    <t>古城镇新华桥村</t>
  </si>
  <si>
    <t>朱佳萍</t>
  </si>
  <si>
    <t>古城镇秦桥村</t>
  </si>
  <si>
    <t>吕志刚</t>
  </si>
  <si>
    <t>2022.07</t>
  </si>
  <si>
    <t>板桥乡洼渠村</t>
  </si>
  <si>
    <t>吴学兵</t>
  </si>
  <si>
    <t>板桥乡梁湾村</t>
  </si>
  <si>
    <t>马元</t>
  </si>
  <si>
    <t>扁担沟镇南梁村</t>
  </si>
  <si>
    <t>尤佳慧</t>
  </si>
  <si>
    <t>扁担沟镇海子井村</t>
  </si>
  <si>
    <t>樊一凡</t>
  </si>
  <si>
    <t>扁担沟镇西沟沿村</t>
  </si>
  <si>
    <t>马佳涛</t>
  </si>
  <si>
    <t>1</t>
  </si>
  <si>
    <t>5</t>
  </si>
  <si>
    <t>扁担沟镇高糜子湾村</t>
  </si>
  <si>
    <t>赵智元</t>
  </si>
  <si>
    <t>白银俊</t>
  </si>
  <si>
    <t>扁担沟镇吴家沟村</t>
  </si>
  <si>
    <t>高银弟</t>
  </si>
  <si>
    <t>扁担沟镇渔光湖村</t>
  </si>
  <si>
    <t>李世宇</t>
  </si>
  <si>
    <t>4</t>
  </si>
  <si>
    <t>白玉国</t>
  </si>
  <si>
    <t>6</t>
  </si>
  <si>
    <t>2</t>
  </si>
  <si>
    <t>金星镇金花园社区</t>
  </si>
  <si>
    <t>李少军</t>
  </si>
  <si>
    <t>金星镇开元社区</t>
  </si>
  <si>
    <t>李展</t>
  </si>
  <si>
    <t>胜利镇朝阳社区</t>
  </si>
  <si>
    <t>乔梅芳</t>
  </si>
  <si>
    <t>胜利镇富荣社区</t>
  </si>
  <si>
    <t>何兴军</t>
  </si>
  <si>
    <t>上桥镇罗渠村</t>
  </si>
  <si>
    <t>周青蕊</t>
  </si>
  <si>
    <t>2022.6</t>
  </si>
  <si>
    <t>金积镇丁家湾子村</t>
  </si>
  <si>
    <t>马瑞</t>
  </si>
  <si>
    <t>金积镇金丰社区</t>
  </si>
  <si>
    <t>谢桐</t>
  </si>
  <si>
    <t>罗斌</t>
  </si>
  <si>
    <t>马文博</t>
  </si>
  <si>
    <t>金积镇马家桥村</t>
  </si>
  <si>
    <t>马丽</t>
  </si>
  <si>
    <t>王瑞兵</t>
  </si>
  <si>
    <t>马学师</t>
  </si>
  <si>
    <t>仇光平</t>
  </si>
  <si>
    <t>金积镇西门村</t>
  </si>
  <si>
    <t>麻银保</t>
  </si>
  <si>
    <t>李玉山</t>
  </si>
  <si>
    <t>金积镇关渠村</t>
  </si>
  <si>
    <t>马小燕</t>
  </si>
  <si>
    <t>金积镇梨花桥村</t>
  </si>
  <si>
    <t>魏镇山</t>
  </si>
  <si>
    <t>王金风</t>
  </si>
  <si>
    <t>金积镇河渠拜村</t>
  </si>
  <si>
    <t>马海明</t>
  </si>
  <si>
    <t>金积镇秦坝关村</t>
  </si>
  <si>
    <t>单云</t>
  </si>
  <si>
    <t>金积镇郝渠村</t>
  </si>
  <si>
    <t>余玲</t>
  </si>
  <si>
    <t>马文的尼</t>
  </si>
  <si>
    <t>2022.06</t>
  </si>
  <si>
    <t>金银滩镇巴浪湖社区</t>
  </si>
  <si>
    <t>陈宁</t>
  </si>
  <si>
    <t>汉北堡村</t>
  </si>
  <si>
    <t>马玉梅</t>
  </si>
  <si>
    <t>金勇</t>
  </si>
  <si>
    <t>利通区2022年6月份困难残疾人生活补贴清退公示花名册</t>
  </si>
  <si>
    <t>所属乡（镇）            村（居）委会</t>
  </si>
  <si>
    <t>家庭       人口</t>
  </si>
  <si>
    <t>补助      时间</t>
  </si>
  <si>
    <t>东塔寺乡新接堡村</t>
  </si>
  <si>
    <t>王玲顺</t>
  </si>
  <si>
    <t>2013.1</t>
  </si>
  <si>
    <t>朱小红</t>
  </si>
  <si>
    <t>夫妻</t>
  </si>
  <si>
    <t>东塔寺乡干饭渠村</t>
  </si>
  <si>
    <t>金桂香</t>
  </si>
  <si>
    <t>东塔寺乡白寺滩村</t>
  </si>
  <si>
    <t>高志萍</t>
  </si>
  <si>
    <t>板桥乡任桥村</t>
  </si>
  <si>
    <t>马克勤</t>
  </si>
  <si>
    <t>2021.1</t>
  </si>
  <si>
    <t>板桥乡板桥村</t>
  </si>
  <si>
    <t>温秀花</t>
  </si>
  <si>
    <t>2013年</t>
  </si>
  <si>
    <t>郭家桥乡郭家桥村</t>
  </si>
  <si>
    <t>赵海龙</t>
  </si>
  <si>
    <t>2013.01</t>
  </si>
  <si>
    <t>郭家桥乡刘家湾村</t>
  </si>
  <si>
    <t>马正忠</t>
  </si>
  <si>
    <t>马玉兰</t>
  </si>
  <si>
    <t>金星镇金塔社区</t>
  </si>
  <si>
    <t>杨立军</t>
  </si>
  <si>
    <t>韩燕</t>
  </si>
  <si>
    <t>金积镇田桥村</t>
  </si>
  <si>
    <t>华术芳</t>
  </si>
  <si>
    <t>金银滩镇四支渠村</t>
  </si>
  <si>
    <t>马风英</t>
  </si>
  <si>
    <t>附件：3</t>
  </si>
  <si>
    <t>利通区2022年6月份重度残疾人护理补贴新增公示花名册</t>
  </si>
  <si>
    <t>残疾人 
姓名</t>
  </si>
  <si>
    <t xml:space="preserve">男 性       </t>
  </si>
  <si>
    <t>家庭人口</t>
  </si>
  <si>
    <t xml:space="preserve">月补       标准     </t>
  </si>
  <si>
    <t xml:space="preserve">月补           人数     </t>
  </si>
  <si>
    <t xml:space="preserve">月补        金额     </t>
  </si>
  <si>
    <t>补助                    时间</t>
  </si>
  <si>
    <t>毛钰涵</t>
  </si>
  <si>
    <t>王桂花</t>
  </si>
  <si>
    <t>3</t>
  </si>
  <si>
    <t>古城镇古城村</t>
  </si>
  <si>
    <t>吴芳</t>
  </si>
  <si>
    <t>古城镇党湾村</t>
  </si>
  <si>
    <t>郭岳</t>
  </si>
  <si>
    <t>7</t>
  </si>
  <si>
    <t>板桥乡蔡桥村</t>
  </si>
  <si>
    <t>8</t>
  </si>
  <si>
    <t>杨渠村</t>
  </si>
  <si>
    <t>马小琴</t>
  </si>
  <si>
    <t>9</t>
  </si>
  <si>
    <t>10</t>
  </si>
  <si>
    <t>高闸镇朱渠村</t>
  </si>
  <si>
    <t>黄登亮</t>
  </si>
  <si>
    <t>11</t>
  </si>
  <si>
    <t>高闸镇周闸村</t>
  </si>
  <si>
    <t>梁俊弟</t>
  </si>
  <si>
    <t>12</t>
  </si>
  <si>
    <t>秦晓东</t>
  </si>
  <si>
    <t>13</t>
  </si>
  <si>
    <t>高闸镇高闸村</t>
  </si>
  <si>
    <t>谢佳鑫</t>
  </si>
  <si>
    <t>14</t>
  </si>
  <si>
    <t>刘学珍</t>
  </si>
  <si>
    <t>15</t>
  </si>
  <si>
    <t>赵强</t>
  </si>
  <si>
    <t>16</t>
  </si>
  <si>
    <t>胜利镇永昌社区</t>
  </si>
  <si>
    <t>马金凤</t>
  </si>
  <si>
    <t>17</t>
  </si>
  <si>
    <t>胜利镇中华社区</t>
  </si>
  <si>
    <t>褚任林</t>
  </si>
  <si>
    <t>18</t>
  </si>
  <si>
    <t>丁海燕</t>
  </si>
  <si>
    <t>19</t>
  </si>
  <si>
    <t>20</t>
  </si>
  <si>
    <t>上桥镇涝河桥村</t>
  </si>
  <si>
    <t>马天洋</t>
  </si>
  <si>
    <t>21</t>
  </si>
  <si>
    <t>丁战福</t>
  </si>
  <si>
    <t>22</t>
  </si>
  <si>
    <t>刘建元</t>
  </si>
  <si>
    <t>23</t>
  </si>
  <si>
    <t>24</t>
  </si>
  <si>
    <t>金积镇油粮桥村</t>
  </si>
  <si>
    <t>董宇涵</t>
  </si>
  <si>
    <t>25</t>
  </si>
  <si>
    <t>金积镇大院子村</t>
  </si>
  <si>
    <t>丁建平</t>
  </si>
  <si>
    <t>26</t>
  </si>
  <si>
    <t>康秀芳</t>
  </si>
  <si>
    <t>27</t>
  </si>
  <si>
    <t>28</t>
  </si>
  <si>
    <t>29</t>
  </si>
  <si>
    <t>30</t>
  </si>
  <si>
    <t>吴凤霞</t>
  </si>
  <si>
    <t>利通区2022年6月份重度残疾人护理补贴清退公示花名册</t>
  </si>
  <si>
    <t>板桥乡罗家湖村</t>
  </si>
  <si>
    <t>朱丹</t>
  </si>
  <si>
    <t>120</t>
  </si>
  <si>
    <t>2016.03</t>
  </si>
  <si>
    <t>柴桥村</t>
  </si>
  <si>
    <t>汪文忠</t>
  </si>
  <si>
    <t>古城镇五星村</t>
  </si>
  <si>
    <t>吴学琴</t>
  </si>
  <si>
    <t>古城镇黎明村</t>
  </si>
  <si>
    <t>杨淑霞</t>
  </si>
  <si>
    <t>王茹梅</t>
  </si>
  <si>
    <t>李敏</t>
  </si>
  <si>
    <t>胜利镇上桥社区</t>
  </si>
  <si>
    <t>焦秀荣</t>
  </si>
  <si>
    <t>胜利镇正源社区</t>
  </si>
  <si>
    <t>崔宁生</t>
  </si>
  <si>
    <t>胜利镇新华社区</t>
  </si>
  <si>
    <t>赵阳</t>
  </si>
  <si>
    <t>苏方汉</t>
  </si>
  <si>
    <t>郭德顺</t>
  </si>
  <si>
    <t>2016.1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</si>
</sst>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  <numFmt numFmtId="177" formatCode="0_);[Red]\(0\)"/>
    <numFmt numFmtId="178" formatCode="0.00_ "/>
    <numFmt numFmtId="43" formatCode="_ * #,##0.00_ ;_ * \-#,##0.00_ ;_ * &quot;-&quot;??_ ;_ @_ "/>
    <numFmt numFmtId="179" formatCode="0_ "/>
    <numFmt numFmtId="180" formatCode="&quot;马莲渠乡&quot;@"/>
  </numFmts>
  <fonts count="5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2"/>
      <name val="宋体"/>
      <charset val="134"/>
    </font>
    <font>
      <sz val="1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theme="1" tint="0.15"/>
      <name val="宋体"/>
      <charset val="134"/>
    </font>
    <font>
      <sz val="10"/>
      <color theme="1" tint="0.15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 tint="0.15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3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42" fillId="0" borderId="0"/>
    <xf numFmtId="0" fontId="0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20" borderId="0" applyNumberFormat="false" applyBorder="false" applyAlignment="false" applyProtection="false">
      <alignment vertical="center"/>
    </xf>
    <xf numFmtId="0" fontId="34" fillId="26" borderId="0" applyNumberFormat="false" applyBorder="false" applyAlignment="false" applyProtection="false">
      <alignment vertical="center"/>
    </xf>
    <xf numFmtId="0" fontId="39" fillId="18" borderId="6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4" fillId="16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4" fillId="0" borderId="0"/>
    <xf numFmtId="0" fontId="31" fillId="12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31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/>
    <xf numFmtId="0" fontId="31" fillId="13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6" fillId="27" borderId="6" applyNumberFormat="false" applyAlignment="false" applyProtection="false">
      <alignment vertical="center"/>
    </xf>
    <xf numFmtId="0" fontId="4" fillId="0" borderId="0"/>
    <xf numFmtId="0" fontId="4" fillId="0" borderId="0">
      <alignment vertical="center"/>
    </xf>
    <xf numFmtId="0" fontId="35" fillId="8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32" fillId="6" borderId="0" applyNumberFormat="false" applyBorder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0" fillId="4" borderId="4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4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34" fillId="23" borderId="0" applyNumberFormat="false" applyBorder="false" applyAlignment="false" applyProtection="false">
      <alignment vertical="center"/>
    </xf>
    <xf numFmtId="0" fontId="41" fillId="0" borderId="7" applyNumberFormat="false" applyFill="false" applyAlignment="false" applyProtection="false">
      <alignment vertical="center"/>
    </xf>
    <xf numFmtId="0" fontId="4" fillId="0" borderId="0">
      <alignment vertical="center"/>
    </xf>
    <xf numFmtId="0" fontId="34" fillId="7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47" fillId="0" borderId="8" applyNumberFormat="false" applyFill="false" applyAlignment="false" applyProtection="false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0" fillId="0" borderId="9" applyNumberFormat="false" applyFill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52" fillId="3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31" borderId="10" applyNumberFormat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49" fillId="0" borderId="5" applyNumberFormat="false" applyFill="false" applyAlignment="false" applyProtection="false">
      <alignment vertical="center"/>
    </xf>
    <xf numFmtId="0" fontId="4" fillId="0" borderId="0">
      <alignment vertical="center"/>
    </xf>
    <xf numFmtId="0" fontId="53" fillId="27" borderId="11" applyNumberFormat="false" applyAlignment="false" applyProtection="false">
      <alignment vertical="center"/>
    </xf>
    <xf numFmtId="0" fontId="8" fillId="0" borderId="0">
      <alignment vertical="center"/>
    </xf>
    <xf numFmtId="0" fontId="37" fillId="0" borderId="5" applyNumberFormat="false" applyFill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42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1" fillId="21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34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>
      <alignment vertical="center"/>
    </xf>
    <xf numFmtId="0" fontId="1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left" vertical="center" wrapText="true"/>
    </xf>
    <xf numFmtId="0" fontId="5" fillId="2" borderId="0" xfId="0" applyFont="true" applyFill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4" applyNumberFormat="true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8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179" fontId="6" fillId="2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9" fillId="2" borderId="0" xfId="0" applyFont="true" applyFill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3" fillId="2" borderId="1" xfId="106" applyNumberFormat="true" applyFont="true" applyFill="true" applyBorder="true" applyAlignment="true">
      <alignment horizontal="center" vertical="center" wrapText="true"/>
    </xf>
    <xf numFmtId="49" fontId="10" fillId="0" borderId="1" xfId="106" applyNumberFormat="true" applyFont="true" applyFill="true" applyBorder="true" applyAlignment="true">
      <alignment horizontal="center" vertical="center" wrapText="true"/>
    </xf>
    <xf numFmtId="49" fontId="6" fillId="2" borderId="1" xfId="106" applyNumberFormat="true" applyFont="true" applyFill="true" applyBorder="true" applyAlignment="true">
      <alignment horizontal="center" vertical="center" wrapText="true"/>
    </xf>
    <xf numFmtId="49" fontId="11" fillId="0" borderId="1" xfId="106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12" fillId="2" borderId="1" xfId="0" applyNumberFormat="true" applyFont="true" applyFill="true" applyBorder="true" applyAlignment="true">
      <alignment horizontal="center" vertical="center"/>
    </xf>
    <xf numFmtId="179" fontId="12" fillId="2" borderId="1" xfId="0" applyNumberFormat="true" applyFont="true" applyFill="true" applyBorder="true" applyAlignment="true">
      <alignment horizontal="center" vertical="center" wrapText="true"/>
    </xf>
    <xf numFmtId="18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center" vertical="center"/>
    </xf>
    <xf numFmtId="179" fontId="13" fillId="0" borderId="1" xfId="0" applyNumberFormat="true" applyFont="true" applyFill="true" applyBorder="true" applyAlignment="true">
      <alignment horizontal="center" vertical="center"/>
    </xf>
    <xf numFmtId="179" fontId="6" fillId="2" borderId="1" xfId="0" applyNumberFormat="true" applyFont="true" applyFill="true" applyBorder="true" applyAlignment="true">
      <alignment horizontal="center" vertical="center"/>
    </xf>
    <xf numFmtId="179" fontId="1" fillId="2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/>
    </xf>
    <xf numFmtId="179" fontId="12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>
      <alignment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10" fillId="0" borderId="1" xfId="106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9" fontId="10" fillId="2" borderId="1" xfId="0" applyNumberFormat="true" applyFont="true" applyFill="true" applyBorder="true" applyAlignment="true">
      <alignment horizontal="center" vertical="center" wrapText="true"/>
    </xf>
    <xf numFmtId="179" fontId="10" fillId="3" borderId="1" xfId="0" applyNumberFormat="true" applyFont="true" applyFill="true" applyBorder="true" applyAlignment="true">
      <alignment horizontal="center" vertical="center" wrapText="true"/>
    </xf>
    <xf numFmtId="179" fontId="10" fillId="2" borderId="1" xfId="0" applyNumberFormat="true" applyFont="true" applyFill="true" applyBorder="true" applyAlignment="true">
      <alignment horizontal="center" vertical="center"/>
    </xf>
    <xf numFmtId="179" fontId="10" fillId="3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>
      <alignment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0" fontId="11" fillId="0" borderId="1" xfId="106" applyNumberFormat="true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17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1" fillId="0" borderId="0" xfId="106" applyNumberFormat="true" applyFont="true" applyFill="true" applyBorder="true" applyAlignment="true">
      <alignment horizontal="center" vertical="center" wrapText="true"/>
    </xf>
    <xf numFmtId="49" fontId="11" fillId="0" borderId="0" xfId="106" applyNumberFormat="true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14" fillId="2" borderId="0" xfId="0" applyFont="true" applyFill="true" applyAlignment="true">
      <alignment vertical="center" wrapText="true"/>
    </xf>
    <xf numFmtId="0" fontId="14" fillId="2" borderId="0" xfId="0" applyFont="true" applyFill="true" applyAlignment="true">
      <alignment horizontal="left" vertical="center" wrapText="true"/>
    </xf>
    <xf numFmtId="0" fontId="15" fillId="2" borderId="0" xfId="0" applyFont="true" applyFill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center" vertical="center"/>
    </xf>
    <xf numFmtId="49" fontId="16" fillId="2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69" applyFont="true" applyFill="true" applyBorder="true" applyAlignment="true">
      <alignment horizontal="center" vertical="center" wrapText="true"/>
    </xf>
    <xf numFmtId="0" fontId="1" fillId="0" borderId="1" xfId="43" applyFont="true" applyFill="true" applyBorder="true" applyAlignment="true">
      <alignment horizontal="center" vertical="center" wrapText="true"/>
    </xf>
    <xf numFmtId="0" fontId="8" fillId="0" borderId="1" xfId="48" applyNumberFormat="true" applyFont="true" applyFill="true" applyBorder="true" applyAlignment="true">
      <alignment horizontal="center" vertical="center" wrapText="true"/>
    </xf>
    <xf numFmtId="0" fontId="18" fillId="0" borderId="1" xfId="48" applyFont="true" applyFill="true" applyBorder="true" applyAlignment="true">
      <alignment horizontal="center" vertical="center" wrapText="true"/>
    </xf>
    <xf numFmtId="49" fontId="8" fillId="0" borderId="1" xfId="48" applyNumberFormat="true" applyFont="true" applyFill="true" applyBorder="true" applyAlignment="true">
      <alignment horizontal="center" vertical="center" wrapText="true"/>
    </xf>
    <xf numFmtId="0" fontId="8" fillId="0" borderId="1" xfId="48" applyFont="true" applyFill="true" applyBorder="true" applyAlignment="true">
      <alignment horizontal="center" vertical="center" wrapText="true"/>
    </xf>
    <xf numFmtId="0" fontId="19" fillId="2" borderId="1" xfId="0" applyFont="true" applyFill="true" applyBorder="true" applyAlignment="true">
      <alignment horizontal="center" vertical="center"/>
    </xf>
    <xf numFmtId="49" fontId="19" fillId="2" borderId="1" xfId="0" applyNumberFormat="true" applyFont="true" applyFill="true" applyBorder="true" applyAlignment="true">
      <alignment horizontal="center" vertical="center"/>
    </xf>
    <xf numFmtId="0" fontId="19" fillId="2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8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16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179" fontId="1" fillId="0" borderId="1" xfId="0" applyNumberFormat="true" applyFont="true" applyFill="true" applyBorder="true" applyAlignment="true">
      <alignment horizontal="center" vertical="center"/>
    </xf>
    <xf numFmtId="179" fontId="16" fillId="0" borderId="1" xfId="0" applyNumberFormat="true" applyFont="true" applyFill="true" applyBorder="true" applyAlignment="true">
      <alignment horizontal="center" vertical="center" wrapText="true"/>
    </xf>
    <xf numFmtId="179" fontId="8" fillId="0" borderId="1" xfId="48" applyNumberFormat="true" applyFont="true" applyFill="true" applyBorder="true" applyAlignment="true">
      <alignment horizontal="center" vertical="center" wrapText="true"/>
    </xf>
    <xf numFmtId="179" fontId="19" fillId="2" borderId="1" xfId="0" applyNumberFormat="true" applyFont="true" applyFill="true" applyBorder="true" applyAlignment="true">
      <alignment horizontal="center" vertical="center" wrapText="true"/>
    </xf>
    <xf numFmtId="177" fontId="19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49" fontId="19" fillId="2" borderId="1" xfId="0" applyNumberFormat="true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1" fillId="0" borderId="1" xfId="48" applyFont="true" applyFill="true" applyBorder="true" applyAlignment="true">
      <alignment horizontal="center" vertical="center" wrapText="true"/>
    </xf>
    <xf numFmtId="0" fontId="3" fillId="2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20" fillId="0" borderId="0" xfId="0" applyFont="true">
      <alignment vertical="center"/>
    </xf>
    <xf numFmtId="0" fontId="21" fillId="0" borderId="0" xfId="0" applyFont="true">
      <alignment vertical="center"/>
    </xf>
    <xf numFmtId="0" fontId="22" fillId="0" borderId="0" xfId="0" applyFont="true" applyAlignment="true">
      <alignment horizontal="left" vertical="center" wrapText="true"/>
    </xf>
    <xf numFmtId="0" fontId="23" fillId="0" borderId="0" xfId="0" applyFont="true" applyAlignment="true">
      <alignment horizontal="center" vertical="center"/>
    </xf>
    <xf numFmtId="0" fontId="24" fillId="0" borderId="0" xfId="0" applyFont="true" applyAlignment="true">
      <alignment horizontal="left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25" fillId="2" borderId="1" xfId="0" applyFont="true" applyFill="true" applyBorder="true" applyAlignment="true">
      <alignment horizontal="center" vertical="center" wrapText="true"/>
    </xf>
    <xf numFmtId="0" fontId="26" fillId="2" borderId="1" xfId="0" applyFont="true" applyFill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 wrapText="true"/>
    </xf>
    <xf numFmtId="0" fontId="25" fillId="3" borderId="1" xfId="0" applyFont="true" applyFill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 vertical="center"/>
    </xf>
    <xf numFmtId="0" fontId="22" fillId="0" borderId="0" xfId="0" applyFont="true" applyAlignment="true">
      <alignment horizontal="left" wrapText="true"/>
    </xf>
    <xf numFmtId="0" fontId="28" fillId="2" borderId="1" xfId="0" applyFont="true" applyFill="true" applyBorder="true" applyAlignment="true">
      <alignment horizontal="center" vertical="center" wrapText="true"/>
    </xf>
    <xf numFmtId="0" fontId="28" fillId="0" borderId="1" xfId="0" applyFont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29" fillId="0" borderId="0" xfId="0" applyFont="true" applyAlignment="true">
      <alignment horizontal="center" vertical="center"/>
    </xf>
    <xf numFmtId="0" fontId="30" fillId="0" borderId="0" xfId="0" applyFont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18" fillId="3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left" wrapText="true"/>
    </xf>
  </cellXfs>
  <cellStyles count="113">
    <cellStyle name="常规" xfId="0" builtinId="0"/>
    <cellStyle name="常规_Sheet1" xfId="1"/>
    <cellStyle name="常规_Sheet1_72" xfId="2"/>
    <cellStyle name="常规_Sheet1_67" xfId="3"/>
    <cellStyle name="常规 155" xfId="4"/>
    <cellStyle name="常规_Sheet1_62" xfId="5"/>
    <cellStyle name="常规_Sheet1_57" xfId="6"/>
    <cellStyle name="常规_发放册_12" xfId="7"/>
    <cellStyle name="常规 17" xfId="8"/>
    <cellStyle name="常规 263" xfId="9"/>
    <cellStyle name="常规 265" xfId="10"/>
    <cellStyle name="常规_Sheet1_70" xfId="11"/>
    <cellStyle name="常规_山水沟村" xfId="12"/>
    <cellStyle name="常规_Sheet1_66" xfId="13"/>
    <cellStyle name="常规_Sheet1_71" xfId="14"/>
    <cellStyle name="强调文字颜色 4" xfId="15" builtinId="41"/>
    <cellStyle name="40% - 强调文字颜色 3" xfId="16" builtinId="39"/>
    <cellStyle name="输入" xfId="17" builtinId="20"/>
    <cellStyle name="常规 9" xfId="18"/>
    <cellStyle name="常规 28" xfId="19"/>
    <cellStyle name="20% - 强调文字颜色 3" xfId="20" builtinId="38"/>
    <cellStyle name="强调文字颜色 3" xfId="21" builtinId="37"/>
    <cellStyle name="货币" xfId="22" builtinId="4"/>
    <cellStyle name="60% - 强调文字颜色 2" xfId="23" builtinId="36"/>
    <cellStyle name="常规_Sheet6" xfId="24"/>
    <cellStyle name="强调文字颜色 2" xfId="25" builtinId="33"/>
    <cellStyle name="常规_Sheet1_9" xfId="26"/>
    <cellStyle name="60% - 强调文字颜色 1" xfId="27" builtinId="32"/>
    <cellStyle name="常规_Sheet1_68" xfId="28"/>
    <cellStyle name="常规_总册_18" xfId="29"/>
    <cellStyle name="常规_Sheet2" xfId="30"/>
    <cellStyle name="60% - 强调文字颜色 4" xfId="31" builtinId="44"/>
    <cellStyle name="强调文字颜色 1" xfId="32" builtinId="29"/>
    <cellStyle name="百分比" xfId="33" builtinId="5"/>
    <cellStyle name="计算" xfId="34" builtinId="22"/>
    <cellStyle name="常规_总册_3" xfId="35"/>
    <cellStyle name="常规_新增、调整、取消" xfId="36"/>
    <cellStyle name="适中" xfId="37" builtinId="28"/>
    <cellStyle name="常规_花名册" xfId="38"/>
    <cellStyle name="好" xfId="39" builtinId="26"/>
    <cellStyle name="60% - 强调文字颜色 3" xfId="40" builtinId="40"/>
    <cellStyle name="注释" xfId="41" builtinId="10"/>
    <cellStyle name="常规_Sheet1_53" xfId="42"/>
    <cellStyle name="常规_Sheet1_48" xfId="43"/>
    <cellStyle name="常规_发放册_1" xfId="44"/>
    <cellStyle name="40% - 强调文字颜色 2" xfId="45" builtinId="35"/>
    <cellStyle name="货币[0]" xfId="46" builtinId="7"/>
    <cellStyle name="常规_Sheet1_社区7月低保册" xfId="47"/>
    <cellStyle name="常规 10" xfId="48"/>
    <cellStyle name="20% - 强调文字颜色 2" xfId="49" builtinId="34"/>
    <cellStyle name="链接单元格" xfId="50" builtinId="24"/>
    <cellStyle name="常规 3" xfId="51"/>
    <cellStyle name="40% - 强调文字颜色 4" xfId="52" builtinId="43"/>
    <cellStyle name="已访问的超链接" xfId="53" builtinId="9"/>
    <cellStyle name="标题" xfId="54" builtinId="15"/>
    <cellStyle name="千位分隔" xfId="55" builtinId="3"/>
    <cellStyle name="警告文本" xfId="56" builtinId="11"/>
    <cellStyle name="强调文字颜色 6" xfId="57" builtinId="49"/>
    <cellStyle name="40% - 强调文字颜色 1" xfId="58" builtinId="31"/>
    <cellStyle name="20% - 强调文字颜色 1" xfId="59" builtinId="30"/>
    <cellStyle name="汇总" xfId="60" builtinId="25"/>
    <cellStyle name="常规_Sheet1_1" xfId="61"/>
    <cellStyle name="常规_Sheet1_49" xfId="62"/>
    <cellStyle name="常规 2 2" xfId="63"/>
    <cellStyle name="标题 3" xfId="64" builtinId="18"/>
    <cellStyle name="强调文字颜色 5" xfId="65" builtinId="45"/>
    <cellStyle name="常规_总册_42_花名册" xfId="66"/>
    <cellStyle name="超链接" xfId="67" builtinId="8"/>
    <cellStyle name="40% - 强调文字颜色 6" xfId="68" builtinId="51"/>
    <cellStyle name="常规_Sheet1_63" xfId="69"/>
    <cellStyle name="常规_Sheet1_58" xfId="70"/>
    <cellStyle name="千位分隔[0]" xfId="71" builtinId="6"/>
    <cellStyle name="40% - 强调文字颜色 5" xfId="72" builtinId="47"/>
    <cellStyle name="解释性文本" xfId="73" builtinId="53"/>
    <cellStyle name="60% - 强调文字颜色 5" xfId="74" builtinId="48"/>
    <cellStyle name="差" xfId="75" builtinId="27"/>
    <cellStyle name="常规_Sheet1_55" xfId="76"/>
    <cellStyle name="常规_Sheet1_60" xfId="77"/>
    <cellStyle name="检查单元格" xfId="78" builtinId="23"/>
    <cellStyle name="20% - 强调文字颜色 5" xfId="79" builtinId="46"/>
    <cellStyle name="标题 1" xfId="80" builtinId="16"/>
    <cellStyle name="常规_Sheet2_5_花名册" xfId="81"/>
    <cellStyle name="输出" xfId="82" builtinId="21"/>
    <cellStyle name="常规_Sheet1_64" xfId="83"/>
    <cellStyle name="标题 2" xfId="84" builtinId="17"/>
    <cellStyle name="20% - 强调文字颜色 6" xfId="85" builtinId="50"/>
    <cellStyle name="常规 33 2" xfId="86"/>
    <cellStyle name="标题 4" xfId="87" builtinId="19"/>
    <cellStyle name="常规 2 3" xfId="88"/>
    <cellStyle name="常规_Sheet1_39" xfId="89"/>
    <cellStyle name="60% - 强调文字颜色 6" xfId="90" builtinId="52"/>
    <cellStyle name="常规_总册_33_花名册" xfId="91"/>
    <cellStyle name="常规_发放册_20" xfId="92"/>
    <cellStyle name="常规 6" xfId="93"/>
    <cellStyle name="常规_Sheet1_7" xfId="94"/>
    <cellStyle name="常规_Sheet1_56" xfId="95"/>
    <cellStyle name="常规 266" xfId="96"/>
    <cellStyle name="常规_登记表" xfId="97"/>
    <cellStyle name="常规 2 4" xfId="98"/>
    <cellStyle name="常规_Sheet1_50" xfId="99"/>
    <cellStyle name="常规_Sheet1_3" xfId="100"/>
    <cellStyle name="常规 4 2" xfId="101"/>
    <cellStyle name="常规 14" xfId="102"/>
    <cellStyle name="常规 4" xfId="103"/>
    <cellStyle name="@ET_Style?Normal" xfId="104"/>
    <cellStyle name="常规_Sheet6_Sheet1" xfId="105"/>
    <cellStyle name="常规 2" xfId="106"/>
    <cellStyle name="20% - 强调文字颜色 4" xfId="107" builtinId="42"/>
    <cellStyle name="常规_Sheet1_40" xfId="108"/>
    <cellStyle name="常规 34" xfId="109"/>
    <cellStyle name="常规 5" xfId="110"/>
    <cellStyle name="常规_Sheet1_51" xfId="111"/>
    <cellStyle name="常规 50" xfId="11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opLeftCell="A2" workbookViewId="0">
      <selection activeCell="N12" sqref="N12"/>
    </sheetView>
  </sheetViews>
  <sheetFormatPr defaultColWidth="9" defaultRowHeight="13.5"/>
  <cols>
    <col min="1" max="1" width="4.375" customWidth="true"/>
    <col min="2" max="2" width="10.375" customWidth="true"/>
    <col min="3" max="3" width="5.375" customWidth="true"/>
    <col min="4" max="4" width="6.625" customWidth="true"/>
    <col min="5" max="5" width="5.125" customWidth="true"/>
    <col min="6" max="6" width="6.625" customWidth="true"/>
    <col min="7" max="7" width="4.25" customWidth="true"/>
    <col min="8" max="8" width="4.125" customWidth="true"/>
    <col min="9" max="9" width="4.625" style="134" customWidth="true"/>
    <col min="10" max="10" width="6.25" customWidth="true"/>
    <col min="11" max="11" width="4.625" customWidth="true"/>
    <col min="12" max="12" width="6.125" customWidth="true"/>
    <col min="13" max="13" width="5.125" customWidth="true"/>
    <col min="14" max="14" width="7.375" customWidth="true"/>
    <col min="15" max="15" width="5.125" customWidth="true"/>
    <col min="16" max="16" width="6.625" customWidth="true"/>
    <col min="17" max="18" width="4.125" customWidth="true"/>
    <col min="19" max="19" width="4.625" style="134" customWidth="true"/>
    <col min="20" max="20" width="6.625" customWidth="true"/>
    <col min="21" max="21" width="4.625" customWidth="true"/>
    <col min="22" max="22" width="6.625" customWidth="true"/>
    <col min="23" max="23" width="5" customWidth="true"/>
    <col min="24" max="24" width="6.25" customWidth="true"/>
    <col min="25" max="25" width="30.25" customWidth="true"/>
    <col min="26" max="26" width="28.625" customWidth="true"/>
  </cols>
  <sheetData>
    <row r="1" ht="17" customHeight="true" spans="1:24">
      <c r="A1" s="135" t="s">
        <v>0</v>
      </c>
      <c r="B1" s="135"/>
      <c r="C1" s="135"/>
      <c r="D1" s="135"/>
      <c r="E1" s="135"/>
      <c r="F1" s="135"/>
      <c r="G1" s="135"/>
      <c r="H1" s="135"/>
      <c r="I1" s="150"/>
      <c r="J1" s="135"/>
      <c r="K1" s="135"/>
      <c r="L1" s="135"/>
      <c r="M1" s="135"/>
      <c r="N1" s="135"/>
      <c r="O1" s="135"/>
      <c r="P1" s="135"/>
      <c r="Q1" s="135"/>
      <c r="R1" s="135"/>
      <c r="S1" s="150"/>
      <c r="T1" s="135"/>
      <c r="U1" s="135"/>
      <c r="V1" s="135"/>
      <c r="W1" s="135"/>
      <c r="X1" s="135"/>
    </row>
    <row r="2" ht="43.5" customHeight="true" spans="1:24">
      <c r="A2" s="136" t="s">
        <v>1</v>
      </c>
      <c r="B2" s="136"/>
      <c r="C2" s="136"/>
      <c r="D2" s="136"/>
      <c r="E2" s="136"/>
      <c r="F2" s="136"/>
      <c r="G2" s="136"/>
      <c r="H2" s="136"/>
      <c r="I2" s="151"/>
      <c r="J2" s="136"/>
      <c r="K2" s="136"/>
      <c r="L2" s="136"/>
      <c r="M2" s="136"/>
      <c r="N2" s="136"/>
      <c r="O2" s="136"/>
      <c r="P2" s="136"/>
      <c r="Q2" s="136"/>
      <c r="R2" s="136"/>
      <c r="S2" s="151"/>
      <c r="T2" s="136"/>
      <c r="U2" s="136"/>
      <c r="V2" s="136"/>
      <c r="W2" s="136"/>
      <c r="X2" s="136"/>
    </row>
    <row r="3" ht="30" customHeight="true" spans="1:24">
      <c r="A3" s="137" t="s">
        <v>2</v>
      </c>
      <c r="B3" s="137"/>
      <c r="C3" s="137"/>
      <c r="D3" s="137"/>
      <c r="E3" s="137"/>
      <c r="F3" s="137"/>
      <c r="G3" s="137"/>
      <c r="H3" s="137"/>
      <c r="I3" s="152"/>
      <c r="J3" s="137"/>
      <c r="K3" s="137"/>
      <c r="L3" s="137"/>
      <c r="M3" s="137"/>
      <c r="N3" s="137"/>
      <c r="O3" s="137"/>
      <c r="P3" s="137"/>
      <c r="Q3" s="137"/>
      <c r="R3" s="137"/>
      <c r="S3" s="152"/>
      <c r="T3" s="137"/>
      <c r="U3" s="137"/>
      <c r="V3" s="137"/>
      <c r="W3" s="137"/>
      <c r="X3" s="137"/>
    </row>
    <row r="4" ht="30" customHeight="true" spans="1:24">
      <c r="A4" s="138" t="s">
        <v>3</v>
      </c>
      <c r="B4" s="138" t="s">
        <v>4</v>
      </c>
      <c r="C4" s="18" t="s">
        <v>5</v>
      </c>
      <c r="D4" s="18"/>
      <c r="E4" s="18"/>
      <c r="F4" s="18"/>
      <c r="G4" s="18"/>
      <c r="H4" s="18"/>
      <c r="I4" s="153"/>
      <c r="J4" s="18"/>
      <c r="K4" s="18"/>
      <c r="L4" s="18"/>
      <c r="M4" s="18" t="s">
        <v>6</v>
      </c>
      <c r="N4" s="18"/>
      <c r="O4" s="18"/>
      <c r="P4" s="18"/>
      <c r="Q4" s="18"/>
      <c r="R4" s="18"/>
      <c r="S4" s="153"/>
      <c r="T4" s="18"/>
      <c r="U4" s="18"/>
      <c r="V4" s="18"/>
      <c r="W4" s="18" t="s">
        <v>7</v>
      </c>
      <c r="X4" s="18"/>
    </row>
    <row r="5" ht="18" customHeight="true" spans="1:24">
      <c r="A5" s="138"/>
      <c r="B5" s="138"/>
      <c r="C5" s="138" t="s">
        <v>8</v>
      </c>
      <c r="D5" s="138"/>
      <c r="E5" s="138"/>
      <c r="F5" s="138"/>
      <c r="G5" s="138" t="s">
        <v>9</v>
      </c>
      <c r="H5" s="138"/>
      <c r="I5" s="154" t="s">
        <v>10</v>
      </c>
      <c r="J5" s="155"/>
      <c r="K5" s="155"/>
      <c r="L5" s="155"/>
      <c r="M5" s="138" t="s">
        <v>8</v>
      </c>
      <c r="N5" s="138"/>
      <c r="O5" s="138"/>
      <c r="P5" s="138"/>
      <c r="Q5" s="138" t="s">
        <v>9</v>
      </c>
      <c r="R5" s="138"/>
      <c r="S5" s="154" t="s">
        <v>10</v>
      </c>
      <c r="T5" s="155"/>
      <c r="U5" s="155"/>
      <c r="V5" s="155"/>
      <c r="W5" s="18"/>
      <c r="X5" s="18"/>
    </row>
    <row r="6" ht="18" customHeight="true" spans="1:24">
      <c r="A6" s="138"/>
      <c r="B6" s="138"/>
      <c r="C6" s="138" t="s">
        <v>11</v>
      </c>
      <c r="D6" s="138"/>
      <c r="E6" s="138" t="s">
        <v>12</v>
      </c>
      <c r="F6" s="138"/>
      <c r="G6" s="138" t="s">
        <v>13</v>
      </c>
      <c r="H6" s="138" t="s">
        <v>14</v>
      </c>
      <c r="I6" s="153" t="s">
        <v>11</v>
      </c>
      <c r="J6" s="138"/>
      <c r="K6" s="138" t="s">
        <v>12</v>
      </c>
      <c r="L6" s="138"/>
      <c r="M6" s="138" t="s">
        <v>11</v>
      </c>
      <c r="N6" s="138"/>
      <c r="O6" s="138" t="s">
        <v>12</v>
      </c>
      <c r="P6" s="138"/>
      <c r="Q6" s="138" t="s">
        <v>13</v>
      </c>
      <c r="R6" s="138" t="s">
        <v>14</v>
      </c>
      <c r="S6" s="153" t="s">
        <v>11</v>
      </c>
      <c r="T6" s="138"/>
      <c r="U6" s="138" t="s">
        <v>12</v>
      </c>
      <c r="V6" s="138"/>
      <c r="W6" s="18"/>
      <c r="X6" s="18"/>
    </row>
    <row r="7" s="85" customFormat="true" ht="18" customHeight="true" spans="1:24">
      <c r="A7" s="138"/>
      <c r="B7" s="138"/>
      <c r="C7" s="139" t="s">
        <v>15</v>
      </c>
      <c r="D7" s="139" t="s">
        <v>16</v>
      </c>
      <c r="E7" s="139" t="s">
        <v>15</v>
      </c>
      <c r="F7" s="139" t="s">
        <v>16</v>
      </c>
      <c r="G7" s="139" t="s">
        <v>15</v>
      </c>
      <c r="H7" s="139" t="s">
        <v>15</v>
      </c>
      <c r="I7" s="20" t="s">
        <v>15</v>
      </c>
      <c r="J7" s="139" t="s">
        <v>16</v>
      </c>
      <c r="K7" s="139" t="s">
        <v>15</v>
      </c>
      <c r="L7" s="139" t="s">
        <v>16</v>
      </c>
      <c r="M7" s="139" t="s">
        <v>15</v>
      </c>
      <c r="N7" s="139" t="s">
        <v>16</v>
      </c>
      <c r="O7" s="139" t="s">
        <v>15</v>
      </c>
      <c r="P7" s="139" t="s">
        <v>16</v>
      </c>
      <c r="Q7" s="139" t="s">
        <v>15</v>
      </c>
      <c r="R7" s="139" t="s">
        <v>15</v>
      </c>
      <c r="S7" s="20" t="s">
        <v>15</v>
      </c>
      <c r="T7" s="139" t="s">
        <v>16</v>
      </c>
      <c r="U7" s="139" t="s">
        <v>15</v>
      </c>
      <c r="V7" s="139" t="s">
        <v>16</v>
      </c>
      <c r="W7" s="139" t="s">
        <v>15</v>
      </c>
      <c r="X7" s="139" t="s">
        <v>16</v>
      </c>
    </row>
    <row r="8" s="132" customFormat="true" ht="17" customHeight="true" spans="1:24">
      <c r="A8" s="140">
        <v>1</v>
      </c>
      <c r="B8" s="140" t="s">
        <v>17</v>
      </c>
      <c r="C8" s="141">
        <v>431</v>
      </c>
      <c r="D8" s="141">
        <v>47410</v>
      </c>
      <c r="E8" s="141">
        <v>431</v>
      </c>
      <c r="F8" s="141">
        <v>47410</v>
      </c>
      <c r="G8" s="147">
        <v>17</v>
      </c>
      <c r="H8" s="147">
        <v>1</v>
      </c>
      <c r="I8" s="147">
        <f>SUM(E8+G8-H8)</f>
        <v>447</v>
      </c>
      <c r="J8" s="147">
        <f>SUM(I8*110)</f>
        <v>49170</v>
      </c>
      <c r="K8" s="147">
        <f>SUM(I8)</f>
        <v>447</v>
      </c>
      <c r="L8" s="147">
        <f>SUM(J8)</f>
        <v>49170</v>
      </c>
      <c r="M8" s="147">
        <v>477</v>
      </c>
      <c r="N8" s="147">
        <v>57240</v>
      </c>
      <c r="O8" s="147">
        <v>477</v>
      </c>
      <c r="P8" s="147">
        <v>57240</v>
      </c>
      <c r="Q8" s="147">
        <v>8</v>
      </c>
      <c r="R8" s="147">
        <v>1</v>
      </c>
      <c r="S8" s="147">
        <f>SUM(O8+Q8-R8)</f>
        <v>484</v>
      </c>
      <c r="T8" s="147">
        <f>SUM(S8*120)</f>
        <v>58080</v>
      </c>
      <c r="U8" s="147">
        <f>SUM(S8)</f>
        <v>484</v>
      </c>
      <c r="V8" s="147">
        <f>SUM(T8)</f>
        <v>58080</v>
      </c>
      <c r="W8" s="147">
        <f>SUM(I8+S8)</f>
        <v>931</v>
      </c>
      <c r="X8" s="147">
        <f>SUM(J8+T8)</f>
        <v>107250</v>
      </c>
    </row>
    <row r="9" s="133" customFormat="true" ht="18" customHeight="true" spans="1:25">
      <c r="A9" s="142">
        <v>2</v>
      </c>
      <c r="B9" s="143" t="s">
        <v>18</v>
      </c>
      <c r="C9" s="144">
        <v>347</v>
      </c>
      <c r="D9" s="144">
        <v>38170</v>
      </c>
      <c r="E9" s="144">
        <v>347</v>
      </c>
      <c r="F9" s="144">
        <v>38170</v>
      </c>
      <c r="G9" s="148">
        <v>0</v>
      </c>
      <c r="H9" s="148">
        <v>1</v>
      </c>
      <c r="I9" s="147">
        <f t="shared" ref="I9:I22" si="0">SUM(E9+G9-H9)</f>
        <v>346</v>
      </c>
      <c r="J9" s="147">
        <f t="shared" ref="J9:J23" si="1">SUM(I9*110)</f>
        <v>38060</v>
      </c>
      <c r="K9" s="147">
        <f t="shared" ref="K9:K22" si="2">SUM(I9)</f>
        <v>346</v>
      </c>
      <c r="L9" s="147">
        <f t="shared" ref="L9:L22" si="3">SUM(J9)</f>
        <v>38060</v>
      </c>
      <c r="M9" s="147">
        <v>317</v>
      </c>
      <c r="N9" s="147">
        <v>38040</v>
      </c>
      <c r="O9" s="147">
        <v>317</v>
      </c>
      <c r="P9" s="147">
        <v>38040</v>
      </c>
      <c r="Q9" s="148">
        <v>0</v>
      </c>
      <c r="R9" s="148">
        <v>0</v>
      </c>
      <c r="S9" s="147">
        <f t="shared" ref="S9:S22" si="4">SUM(O9+Q9-R9)</f>
        <v>317</v>
      </c>
      <c r="T9" s="147">
        <f t="shared" ref="T9:T23" si="5">SUM(S9*120)</f>
        <v>38040</v>
      </c>
      <c r="U9" s="147">
        <f t="shared" ref="U9:U23" si="6">SUM(S9)</f>
        <v>317</v>
      </c>
      <c r="V9" s="147">
        <f t="shared" ref="V9:V23" si="7">SUM(T9)</f>
        <v>38040</v>
      </c>
      <c r="W9" s="147">
        <f t="shared" ref="W9:W23" si="8">SUM(I9+S9)</f>
        <v>663</v>
      </c>
      <c r="X9" s="147">
        <f t="shared" ref="X9:X23" si="9">SUM(J9+T9)</f>
        <v>76100</v>
      </c>
      <c r="Y9" s="85"/>
    </row>
    <row r="10" s="85" customFormat="true" ht="18" customHeight="true" spans="1:25">
      <c r="A10" s="140">
        <v>3</v>
      </c>
      <c r="B10" s="140" t="s">
        <v>19</v>
      </c>
      <c r="C10" s="144">
        <v>204</v>
      </c>
      <c r="D10" s="144">
        <v>22440</v>
      </c>
      <c r="E10" s="144">
        <v>204</v>
      </c>
      <c r="F10" s="144">
        <v>22440</v>
      </c>
      <c r="G10" s="147">
        <v>0</v>
      </c>
      <c r="H10" s="147">
        <v>0</v>
      </c>
      <c r="I10" s="147">
        <f t="shared" si="0"/>
        <v>204</v>
      </c>
      <c r="J10" s="147">
        <f t="shared" si="1"/>
        <v>22440</v>
      </c>
      <c r="K10" s="147">
        <f t="shared" si="2"/>
        <v>204</v>
      </c>
      <c r="L10" s="147">
        <f t="shared" si="3"/>
        <v>22440</v>
      </c>
      <c r="M10" s="147">
        <v>225</v>
      </c>
      <c r="N10" s="147">
        <v>27000</v>
      </c>
      <c r="O10" s="147">
        <v>225</v>
      </c>
      <c r="P10" s="147">
        <v>27000</v>
      </c>
      <c r="Q10" s="147">
        <v>4</v>
      </c>
      <c r="R10" s="147">
        <v>0</v>
      </c>
      <c r="S10" s="147">
        <f t="shared" si="4"/>
        <v>229</v>
      </c>
      <c r="T10" s="147">
        <f t="shared" si="5"/>
        <v>27480</v>
      </c>
      <c r="U10" s="147">
        <f t="shared" si="6"/>
        <v>229</v>
      </c>
      <c r="V10" s="147">
        <f t="shared" si="7"/>
        <v>27480</v>
      </c>
      <c r="W10" s="147">
        <f t="shared" si="8"/>
        <v>433</v>
      </c>
      <c r="X10" s="147">
        <f t="shared" si="9"/>
        <v>49920</v>
      </c>
      <c r="Y10" s="133"/>
    </row>
    <row r="11" s="85" customFormat="true" ht="18" customHeight="true" spans="1:24">
      <c r="A11" s="140">
        <v>4</v>
      </c>
      <c r="B11" s="140" t="s">
        <v>20</v>
      </c>
      <c r="C11" s="144">
        <v>401</v>
      </c>
      <c r="D11" s="144">
        <v>44110</v>
      </c>
      <c r="E11" s="144">
        <v>401</v>
      </c>
      <c r="F11" s="144">
        <v>44110</v>
      </c>
      <c r="G11" s="147">
        <v>8</v>
      </c>
      <c r="H11" s="147">
        <v>0</v>
      </c>
      <c r="I11" s="147">
        <f t="shared" si="0"/>
        <v>409</v>
      </c>
      <c r="J11" s="147">
        <f t="shared" si="1"/>
        <v>44990</v>
      </c>
      <c r="K11" s="147">
        <f t="shared" si="2"/>
        <v>409</v>
      </c>
      <c r="L11" s="147">
        <f t="shared" si="3"/>
        <v>44990</v>
      </c>
      <c r="M11" s="147">
        <v>296</v>
      </c>
      <c r="N11" s="147">
        <v>35520</v>
      </c>
      <c r="O11" s="147">
        <v>296</v>
      </c>
      <c r="P11" s="147">
        <v>35520</v>
      </c>
      <c r="Q11" s="147">
        <v>0</v>
      </c>
      <c r="R11" s="147">
        <v>0</v>
      </c>
      <c r="S11" s="147">
        <f t="shared" si="4"/>
        <v>296</v>
      </c>
      <c r="T11" s="147">
        <f t="shared" si="5"/>
        <v>35520</v>
      </c>
      <c r="U11" s="147">
        <f t="shared" si="6"/>
        <v>296</v>
      </c>
      <c r="V11" s="147">
        <f t="shared" si="7"/>
        <v>35520</v>
      </c>
      <c r="W11" s="147">
        <f t="shared" si="8"/>
        <v>705</v>
      </c>
      <c r="X11" s="147">
        <f t="shared" si="9"/>
        <v>80510</v>
      </c>
    </row>
    <row r="12" s="85" customFormat="true" ht="18" customHeight="true" spans="1:25">
      <c r="A12" s="140">
        <v>5</v>
      </c>
      <c r="B12" s="140" t="s">
        <v>21</v>
      </c>
      <c r="C12" s="144">
        <v>286</v>
      </c>
      <c r="D12" s="144">
        <v>31460</v>
      </c>
      <c r="E12" s="144">
        <v>286</v>
      </c>
      <c r="F12" s="144">
        <v>31460</v>
      </c>
      <c r="G12" s="147">
        <v>1</v>
      </c>
      <c r="H12" s="147">
        <v>0</v>
      </c>
      <c r="I12" s="147">
        <f t="shared" si="0"/>
        <v>287</v>
      </c>
      <c r="J12" s="147">
        <f t="shared" si="1"/>
        <v>31570</v>
      </c>
      <c r="K12" s="147">
        <f t="shared" si="2"/>
        <v>287</v>
      </c>
      <c r="L12" s="147">
        <f t="shared" si="3"/>
        <v>31570</v>
      </c>
      <c r="M12" s="147">
        <v>297</v>
      </c>
      <c r="N12" s="147">
        <v>35640</v>
      </c>
      <c r="O12" s="147">
        <v>297</v>
      </c>
      <c r="P12" s="147">
        <v>35640</v>
      </c>
      <c r="Q12" s="147">
        <v>3</v>
      </c>
      <c r="R12" s="147">
        <v>0</v>
      </c>
      <c r="S12" s="147">
        <f t="shared" si="4"/>
        <v>300</v>
      </c>
      <c r="T12" s="147">
        <f t="shared" si="5"/>
        <v>36000</v>
      </c>
      <c r="U12" s="147">
        <f t="shared" si="6"/>
        <v>300</v>
      </c>
      <c r="V12" s="147">
        <f t="shared" si="7"/>
        <v>36000</v>
      </c>
      <c r="W12" s="147">
        <f t="shared" si="8"/>
        <v>587</v>
      </c>
      <c r="X12" s="147">
        <f t="shared" si="9"/>
        <v>67570</v>
      </c>
      <c r="Y12" s="132"/>
    </row>
    <row r="13" s="85" customFormat="true" ht="18" customHeight="true" spans="1:25">
      <c r="A13" s="140">
        <v>6</v>
      </c>
      <c r="B13" s="140" t="s">
        <v>22</v>
      </c>
      <c r="C13" s="144">
        <v>207</v>
      </c>
      <c r="D13" s="144">
        <v>22770</v>
      </c>
      <c r="E13" s="144">
        <v>207</v>
      </c>
      <c r="F13" s="144">
        <v>22770</v>
      </c>
      <c r="G13" s="147">
        <v>3</v>
      </c>
      <c r="H13" s="147">
        <v>0</v>
      </c>
      <c r="I13" s="147">
        <f t="shared" si="0"/>
        <v>210</v>
      </c>
      <c r="J13" s="147">
        <f t="shared" si="1"/>
        <v>23100</v>
      </c>
      <c r="K13" s="147">
        <f t="shared" si="2"/>
        <v>210</v>
      </c>
      <c r="L13" s="147">
        <f t="shared" si="3"/>
        <v>23100</v>
      </c>
      <c r="M13" s="147">
        <v>329</v>
      </c>
      <c r="N13" s="147">
        <v>39480</v>
      </c>
      <c r="O13" s="147">
        <v>329</v>
      </c>
      <c r="P13" s="147">
        <v>39480</v>
      </c>
      <c r="Q13" s="147">
        <v>3</v>
      </c>
      <c r="R13" s="147">
        <v>3</v>
      </c>
      <c r="S13" s="147">
        <f t="shared" si="4"/>
        <v>329</v>
      </c>
      <c r="T13" s="147">
        <f t="shared" si="5"/>
        <v>39480</v>
      </c>
      <c r="U13" s="147">
        <f t="shared" si="6"/>
        <v>329</v>
      </c>
      <c r="V13" s="147">
        <f t="shared" si="7"/>
        <v>39480</v>
      </c>
      <c r="W13" s="147">
        <f t="shared" si="8"/>
        <v>539</v>
      </c>
      <c r="X13" s="147">
        <f t="shared" si="9"/>
        <v>62580</v>
      </c>
      <c r="Y13" s="132"/>
    </row>
    <row r="14" s="85" customFormat="true" ht="18" customHeight="true" spans="1:25">
      <c r="A14" s="9">
        <v>7</v>
      </c>
      <c r="B14" s="9" t="s">
        <v>23</v>
      </c>
      <c r="C14" s="145">
        <v>95</v>
      </c>
      <c r="D14" s="145">
        <v>10450</v>
      </c>
      <c r="E14" s="145">
        <v>95</v>
      </c>
      <c r="F14" s="145">
        <v>10450</v>
      </c>
      <c r="G14" s="149">
        <v>2</v>
      </c>
      <c r="H14" s="149">
        <v>1</v>
      </c>
      <c r="I14" s="147">
        <f t="shared" si="0"/>
        <v>96</v>
      </c>
      <c r="J14" s="147">
        <f t="shared" si="1"/>
        <v>10560</v>
      </c>
      <c r="K14" s="147">
        <f t="shared" si="2"/>
        <v>96</v>
      </c>
      <c r="L14" s="147">
        <f t="shared" si="3"/>
        <v>10560</v>
      </c>
      <c r="M14" s="149">
        <v>363</v>
      </c>
      <c r="N14" s="149">
        <v>43560</v>
      </c>
      <c r="O14" s="149">
        <v>363</v>
      </c>
      <c r="P14" s="149">
        <v>43560</v>
      </c>
      <c r="Q14" s="149">
        <v>1</v>
      </c>
      <c r="R14" s="149">
        <v>1</v>
      </c>
      <c r="S14" s="147">
        <f t="shared" si="4"/>
        <v>363</v>
      </c>
      <c r="T14" s="147">
        <f t="shared" si="5"/>
        <v>43560</v>
      </c>
      <c r="U14" s="147">
        <f t="shared" si="6"/>
        <v>363</v>
      </c>
      <c r="V14" s="147">
        <f t="shared" si="7"/>
        <v>43560</v>
      </c>
      <c r="W14" s="147">
        <f t="shared" si="8"/>
        <v>459</v>
      </c>
      <c r="X14" s="147">
        <f t="shared" si="9"/>
        <v>54120</v>
      </c>
      <c r="Y14" s="132"/>
    </row>
    <row r="15" s="85" customFormat="true" ht="18" customHeight="true" spans="1:25">
      <c r="A15" s="9">
        <v>8</v>
      </c>
      <c r="B15" s="9" t="s">
        <v>24</v>
      </c>
      <c r="C15" s="145">
        <v>217</v>
      </c>
      <c r="D15" s="145">
        <v>23870</v>
      </c>
      <c r="E15" s="145">
        <v>217</v>
      </c>
      <c r="F15" s="145">
        <v>23870</v>
      </c>
      <c r="G15" s="149">
        <v>2</v>
      </c>
      <c r="H15" s="149">
        <v>1</v>
      </c>
      <c r="I15" s="147">
        <f t="shared" si="0"/>
        <v>218</v>
      </c>
      <c r="J15" s="147">
        <f t="shared" si="1"/>
        <v>23980</v>
      </c>
      <c r="K15" s="147">
        <f t="shared" si="2"/>
        <v>218</v>
      </c>
      <c r="L15" s="147">
        <f t="shared" si="3"/>
        <v>23980</v>
      </c>
      <c r="M15" s="149">
        <v>453</v>
      </c>
      <c r="N15" s="149">
        <v>54360</v>
      </c>
      <c r="O15" s="149">
        <v>453</v>
      </c>
      <c r="P15" s="149">
        <v>54360</v>
      </c>
      <c r="Q15" s="149">
        <v>3</v>
      </c>
      <c r="R15" s="149">
        <v>5</v>
      </c>
      <c r="S15" s="147">
        <f t="shared" si="4"/>
        <v>451</v>
      </c>
      <c r="T15" s="147">
        <f t="shared" si="5"/>
        <v>54120</v>
      </c>
      <c r="U15" s="147">
        <f t="shared" si="6"/>
        <v>451</v>
      </c>
      <c r="V15" s="147">
        <f t="shared" si="7"/>
        <v>54120</v>
      </c>
      <c r="W15" s="147">
        <f t="shared" si="8"/>
        <v>669</v>
      </c>
      <c r="X15" s="147">
        <f t="shared" si="9"/>
        <v>78100</v>
      </c>
      <c r="Y15" s="132"/>
    </row>
    <row r="16" s="132" customFormat="true" ht="18" customHeight="true" spans="1:24">
      <c r="A16" s="9">
        <v>9</v>
      </c>
      <c r="B16" s="9" t="s">
        <v>25</v>
      </c>
      <c r="C16" s="145">
        <v>226</v>
      </c>
      <c r="D16" s="145">
        <v>24860</v>
      </c>
      <c r="E16" s="145">
        <v>226</v>
      </c>
      <c r="F16" s="145">
        <v>24860</v>
      </c>
      <c r="G16" s="149">
        <v>0</v>
      </c>
      <c r="H16" s="149">
        <v>4</v>
      </c>
      <c r="I16" s="147">
        <f t="shared" si="0"/>
        <v>222</v>
      </c>
      <c r="J16" s="147">
        <f t="shared" si="1"/>
        <v>24420</v>
      </c>
      <c r="K16" s="147">
        <f t="shared" si="2"/>
        <v>222</v>
      </c>
      <c r="L16" s="147">
        <f t="shared" si="3"/>
        <v>24420</v>
      </c>
      <c r="M16" s="149">
        <v>296</v>
      </c>
      <c r="N16" s="149">
        <v>35520</v>
      </c>
      <c r="O16" s="149">
        <v>296</v>
      </c>
      <c r="P16" s="149">
        <v>35520</v>
      </c>
      <c r="Q16" s="149">
        <v>2</v>
      </c>
      <c r="R16" s="149">
        <v>0</v>
      </c>
      <c r="S16" s="147">
        <f t="shared" si="4"/>
        <v>298</v>
      </c>
      <c r="T16" s="147">
        <f t="shared" si="5"/>
        <v>35760</v>
      </c>
      <c r="U16" s="147">
        <f t="shared" si="6"/>
        <v>298</v>
      </c>
      <c r="V16" s="147">
        <f t="shared" si="7"/>
        <v>35760</v>
      </c>
      <c r="W16" s="147">
        <f t="shared" si="8"/>
        <v>520</v>
      </c>
      <c r="X16" s="147">
        <f t="shared" si="9"/>
        <v>60180</v>
      </c>
    </row>
    <row r="17" s="85" customFormat="true" ht="18" customHeight="true" spans="1:25">
      <c r="A17" s="9">
        <v>10</v>
      </c>
      <c r="B17" s="9" t="s">
        <v>26</v>
      </c>
      <c r="C17" s="145">
        <v>288</v>
      </c>
      <c r="D17" s="145">
        <v>31680</v>
      </c>
      <c r="E17" s="145">
        <v>288</v>
      </c>
      <c r="F17" s="145">
        <v>31680</v>
      </c>
      <c r="G17" s="149">
        <v>2</v>
      </c>
      <c r="H17" s="149">
        <v>3</v>
      </c>
      <c r="I17" s="147">
        <f t="shared" si="0"/>
        <v>287</v>
      </c>
      <c r="J17" s="147">
        <f t="shared" si="1"/>
        <v>31570</v>
      </c>
      <c r="K17" s="147">
        <f t="shared" si="2"/>
        <v>287</v>
      </c>
      <c r="L17" s="147">
        <f t="shared" si="3"/>
        <v>31570</v>
      </c>
      <c r="M17" s="149">
        <v>334</v>
      </c>
      <c r="N17" s="149">
        <v>40080</v>
      </c>
      <c r="O17" s="149">
        <v>334</v>
      </c>
      <c r="P17" s="149">
        <v>40080</v>
      </c>
      <c r="Q17" s="149">
        <v>2</v>
      </c>
      <c r="R17" s="149">
        <v>2</v>
      </c>
      <c r="S17" s="147">
        <f t="shared" si="4"/>
        <v>334</v>
      </c>
      <c r="T17" s="147">
        <f t="shared" si="5"/>
        <v>40080</v>
      </c>
      <c r="U17" s="147">
        <f t="shared" si="6"/>
        <v>334</v>
      </c>
      <c r="V17" s="147">
        <f t="shared" si="7"/>
        <v>40080</v>
      </c>
      <c r="W17" s="147">
        <f t="shared" si="8"/>
        <v>621</v>
      </c>
      <c r="X17" s="147">
        <f t="shared" si="9"/>
        <v>71650</v>
      </c>
      <c r="Y17" s="132"/>
    </row>
    <row r="18" s="85" customFormat="true" ht="18" customHeight="true" spans="1:24">
      <c r="A18" s="9">
        <v>11</v>
      </c>
      <c r="B18" s="9" t="s">
        <v>27</v>
      </c>
      <c r="C18" s="145">
        <v>191</v>
      </c>
      <c r="D18" s="145">
        <v>21010</v>
      </c>
      <c r="E18" s="145">
        <v>191</v>
      </c>
      <c r="F18" s="145">
        <v>21010</v>
      </c>
      <c r="G18" s="149">
        <v>2</v>
      </c>
      <c r="H18" s="149">
        <v>0</v>
      </c>
      <c r="I18" s="147">
        <f t="shared" si="0"/>
        <v>193</v>
      </c>
      <c r="J18" s="147">
        <f t="shared" si="1"/>
        <v>21230</v>
      </c>
      <c r="K18" s="147">
        <f t="shared" si="2"/>
        <v>193</v>
      </c>
      <c r="L18" s="147">
        <f t="shared" si="3"/>
        <v>21230</v>
      </c>
      <c r="M18" s="149">
        <v>229</v>
      </c>
      <c r="N18" s="149">
        <v>27480</v>
      </c>
      <c r="O18" s="149">
        <v>229</v>
      </c>
      <c r="P18" s="149">
        <v>27480</v>
      </c>
      <c r="Q18" s="149">
        <v>2</v>
      </c>
      <c r="R18" s="149">
        <v>1</v>
      </c>
      <c r="S18" s="147">
        <f t="shared" si="4"/>
        <v>230</v>
      </c>
      <c r="T18" s="147">
        <f t="shared" si="5"/>
        <v>27600</v>
      </c>
      <c r="U18" s="147">
        <f t="shared" si="6"/>
        <v>230</v>
      </c>
      <c r="V18" s="147">
        <f t="shared" si="7"/>
        <v>27600</v>
      </c>
      <c r="W18" s="147">
        <f t="shared" si="8"/>
        <v>423</v>
      </c>
      <c r="X18" s="147">
        <f t="shared" si="9"/>
        <v>48830</v>
      </c>
    </row>
    <row r="19" s="85" customFormat="true" ht="18" customHeight="true" spans="1:24">
      <c r="A19" s="9">
        <v>12</v>
      </c>
      <c r="B19" s="9" t="s">
        <v>28</v>
      </c>
      <c r="C19" s="145">
        <v>222</v>
      </c>
      <c r="D19" s="145">
        <v>24420</v>
      </c>
      <c r="E19" s="145">
        <v>222</v>
      </c>
      <c r="F19" s="145">
        <v>24420</v>
      </c>
      <c r="G19" s="149">
        <v>0</v>
      </c>
      <c r="H19" s="149">
        <v>2</v>
      </c>
      <c r="I19" s="147">
        <f t="shared" si="0"/>
        <v>220</v>
      </c>
      <c r="J19" s="147">
        <f t="shared" si="1"/>
        <v>24200</v>
      </c>
      <c r="K19" s="147">
        <f t="shared" si="2"/>
        <v>220</v>
      </c>
      <c r="L19" s="147">
        <f t="shared" si="3"/>
        <v>24200</v>
      </c>
      <c r="M19" s="149">
        <v>205</v>
      </c>
      <c r="N19" s="149">
        <v>24600</v>
      </c>
      <c r="O19" s="149">
        <v>205</v>
      </c>
      <c r="P19" s="149">
        <v>24600</v>
      </c>
      <c r="Q19" s="149">
        <v>0</v>
      </c>
      <c r="R19" s="149">
        <v>1</v>
      </c>
      <c r="S19" s="147">
        <f t="shared" si="4"/>
        <v>204</v>
      </c>
      <c r="T19" s="147">
        <f t="shared" si="5"/>
        <v>24480</v>
      </c>
      <c r="U19" s="147">
        <f t="shared" si="6"/>
        <v>204</v>
      </c>
      <c r="V19" s="147">
        <f t="shared" si="7"/>
        <v>24480</v>
      </c>
      <c r="W19" s="147">
        <f t="shared" si="8"/>
        <v>424</v>
      </c>
      <c r="X19" s="147">
        <f t="shared" si="9"/>
        <v>48680</v>
      </c>
    </row>
    <row r="20" s="85" customFormat="true" ht="18" customHeight="true" spans="1:24">
      <c r="A20" s="9">
        <v>13</v>
      </c>
      <c r="B20" s="9" t="s">
        <v>29</v>
      </c>
      <c r="C20" s="145">
        <v>131</v>
      </c>
      <c r="D20" s="145">
        <v>14410</v>
      </c>
      <c r="E20" s="145">
        <v>131</v>
      </c>
      <c r="F20" s="145">
        <v>14410</v>
      </c>
      <c r="G20" s="149">
        <v>1</v>
      </c>
      <c r="H20" s="149">
        <v>0</v>
      </c>
      <c r="I20" s="147">
        <f t="shared" si="0"/>
        <v>132</v>
      </c>
      <c r="J20" s="147">
        <f t="shared" si="1"/>
        <v>14520</v>
      </c>
      <c r="K20" s="147">
        <f t="shared" si="2"/>
        <v>132</v>
      </c>
      <c r="L20" s="147">
        <f t="shared" si="3"/>
        <v>14520</v>
      </c>
      <c r="M20" s="149">
        <v>102</v>
      </c>
      <c r="N20" s="149">
        <v>12240</v>
      </c>
      <c r="O20" s="149">
        <v>102</v>
      </c>
      <c r="P20" s="149">
        <v>12240</v>
      </c>
      <c r="Q20" s="149">
        <v>2</v>
      </c>
      <c r="R20" s="149">
        <v>1</v>
      </c>
      <c r="S20" s="147">
        <f t="shared" si="4"/>
        <v>103</v>
      </c>
      <c r="T20" s="147">
        <f t="shared" si="5"/>
        <v>12360</v>
      </c>
      <c r="U20" s="147">
        <f t="shared" si="6"/>
        <v>103</v>
      </c>
      <c r="V20" s="147">
        <f t="shared" si="7"/>
        <v>12360</v>
      </c>
      <c r="W20" s="147">
        <f t="shared" si="8"/>
        <v>235</v>
      </c>
      <c r="X20" s="147">
        <f t="shared" si="9"/>
        <v>26880</v>
      </c>
    </row>
    <row r="21" s="85" customFormat="true" ht="18" customHeight="true" spans="1:25">
      <c r="A21" s="140">
        <v>14</v>
      </c>
      <c r="B21" s="9" t="s">
        <v>30</v>
      </c>
      <c r="C21" s="145">
        <v>7</v>
      </c>
      <c r="D21" s="145">
        <v>770</v>
      </c>
      <c r="E21" s="145">
        <v>7</v>
      </c>
      <c r="F21" s="145">
        <v>770</v>
      </c>
      <c r="G21" s="149">
        <v>0</v>
      </c>
      <c r="H21" s="149">
        <v>0</v>
      </c>
      <c r="I21" s="149">
        <f t="shared" si="0"/>
        <v>7</v>
      </c>
      <c r="J21" s="149">
        <f t="shared" si="1"/>
        <v>770</v>
      </c>
      <c r="K21" s="149">
        <f t="shared" si="2"/>
        <v>7</v>
      </c>
      <c r="L21" s="149">
        <f t="shared" si="3"/>
        <v>770</v>
      </c>
      <c r="M21" s="149">
        <v>2</v>
      </c>
      <c r="N21" s="149">
        <v>240</v>
      </c>
      <c r="O21" s="149">
        <v>2</v>
      </c>
      <c r="P21" s="149">
        <v>240</v>
      </c>
      <c r="Q21" s="149">
        <v>0</v>
      </c>
      <c r="R21" s="149">
        <v>0</v>
      </c>
      <c r="S21" s="149">
        <f t="shared" si="4"/>
        <v>2</v>
      </c>
      <c r="T21" s="149">
        <f t="shared" si="5"/>
        <v>240</v>
      </c>
      <c r="U21" s="149">
        <f t="shared" si="6"/>
        <v>2</v>
      </c>
      <c r="V21" s="149">
        <f t="shared" si="7"/>
        <v>240</v>
      </c>
      <c r="W21" s="149">
        <f t="shared" si="8"/>
        <v>9</v>
      </c>
      <c r="X21" s="149">
        <f t="shared" si="9"/>
        <v>1010</v>
      </c>
      <c r="Y21" s="133"/>
    </row>
    <row r="22" s="85" customFormat="true" ht="25" customHeight="true" spans="1:24">
      <c r="A22" s="140">
        <v>15</v>
      </c>
      <c r="B22" s="9" t="s">
        <v>31</v>
      </c>
      <c r="C22" s="145">
        <v>16</v>
      </c>
      <c r="D22" s="145">
        <v>1760</v>
      </c>
      <c r="E22" s="145">
        <v>16</v>
      </c>
      <c r="F22" s="145">
        <v>1760</v>
      </c>
      <c r="G22" s="149">
        <v>0</v>
      </c>
      <c r="H22" s="149">
        <v>0</v>
      </c>
      <c r="I22" s="149">
        <f t="shared" si="0"/>
        <v>16</v>
      </c>
      <c r="J22" s="149">
        <f t="shared" si="1"/>
        <v>1760</v>
      </c>
      <c r="K22" s="149">
        <f t="shared" si="2"/>
        <v>16</v>
      </c>
      <c r="L22" s="149">
        <f t="shared" si="3"/>
        <v>1760</v>
      </c>
      <c r="M22" s="149">
        <v>14</v>
      </c>
      <c r="N22" s="149">
        <v>1680</v>
      </c>
      <c r="O22" s="149">
        <v>14</v>
      </c>
      <c r="P22" s="149">
        <v>1680</v>
      </c>
      <c r="Q22" s="149">
        <v>0</v>
      </c>
      <c r="R22" s="149">
        <v>0</v>
      </c>
      <c r="S22" s="149">
        <f t="shared" si="4"/>
        <v>14</v>
      </c>
      <c r="T22" s="149">
        <f t="shared" si="5"/>
        <v>1680</v>
      </c>
      <c r="U22" s="149">
        <f t="shared" si="6"/>
        <v>14</v>
      </c>
      <c r="V22" s="149">
        <f t="shared" si="7"/>
        <v>1680</v>
      </c>
      <c r="W22" s="149">
        <f t="shared" si="8"/>
        <v>30</v>
      </c>
      <c r="X22" s="149">
        <f t="shared" si="9"/>
        <v>3440</v>
      </c>
    </row>
    <row r="23" ht="18" customHeight="true" spans="1:24">
      <c r="A23" s="143" t="s">
        <v>32</v>
      </c>
      <c r="B23" s="143"/>
      <c r="C23" s="144">
        <v>3269</v>
      </c>
      <c r="D23" s="144">
        <v>359590</v>
      </c>
      <c r="E23" s="144">
        <v>3269</v>
      </c>
      <c r="F23" s="144">
        <v>359590</v>
      </c>
      <c r="G23" s="148">
        <f t="shared" ref="G23:L23" si="10">SUM(G8:G22)</f>
        <v>38</v>
      </c>
      <c r="H23" s="148">
        <f t="shared" si="10"/>
        <v>13</v>
      </c>
      <c r="I23" s="148">
        <f t="shared" si="10"/>
        <v>3294</v>
      </c>
      <c r="J23" s="148">
        <f t="shared" si="10"/>
        <v>362340</v>
      </c>
      <c r="K23" s="148">
        <f t="shared" si="10"/>
        <v>3294</v>
      </c>
      <c r="L23" s="147">
        <f t="shared" si="10"/>
        <v>362340</v>
      </c>
      <c r="M23" s="147">
        <v>3939</v>
      </c>
      <c r="N23" s="147">
        <v>472680</v>
      </c>
      <c r="O23" s="147">
        <v>3939</v>
      </c>
      <c r="P23" s="147">
        <v>472680</v>
      </c>
      <c r="Q23" s="148">
        <f>SUM(Q8:Q22)</f>
        <v>30</v>
      </c>
      <c r="R23" s="148">
        <f>SUM(R8:R22)</f>
        <v>15</v>
      </c>
      <c r="S23" s="147">
        <f>SUM(S8:S22)</f>
        <v>3954</v>
      </c>
      <c r="T23" s="147">
        <f t="shared" si="5"/>
        <v>474480</v>
      </c>
      <c r="U23" s="147">
        <f t="shared" si="6"/>
        <v>3954</v>
      </c>
      <c r="V23" s="147">
        <f t="shared" si="7"/>
        <v>474480</v>
      </c>
      <c r="W23" s="147">
        <f t="shared" si="8"/>
        <v>7248</v>
      </c>
      <c r="X23" s="147">
        <f t="shared" si="9"/>
        <v>836820</v>
      </c>
    </row>
    <row r="24" ht="35" customHeight="true" spans="1:24">
      <c r="A24" s="146"/>
      <c r="B24" s="146"/>
      <c r="C24" s="146"/>
      <c r="D24" s="146"/>
      <c r="E24" s="146"/>
      <c r="F24" s="146"/>
      <c r="G24" s="146"/>
      <c r="H24" s="146"/>
      <c r="I24" s="156"/>
      <c r="J24" s="146"/>
      <c r="K24" s="146"/>
      <c r="L24" s="146"/>
      <c r="M24" s="146"/>
      <c r="N24" s="146"/>
      <c r="O24" s="146"/>
      <c r="P24" s="146"/>
      <c r="Q24" s="146"/>
      <c r="R24" s="146"/>
      <c r="S24" s="156"/>
      <c r="T24" s="146"/>
      <c r="U24" s="146"/>
      <c r="V24" s="146"/>
      <c r="W24" s="146"/>
      <c r="X24" s="146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true"/>
  <pageMargins left="0.590277777777778" right="0.590277777777778" top="0.747916666666667" bottom="0.59027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58"/>
  <sheetViews>
    <sheetView workbookViewId="0">
      <selection activeCell="C15" sqref="C15"/>
    </sheetView>
  </sheetViews>
  <sheetFormatPr defaultColWidth="9" defaultRowHeight="13.5"/>
  <cols>
    <col min="1" max="1" width="4.75" style="1" customWidth="true"/>
    <col min="2" max="2" width="16.25" customWidth="true"/>
    <col min="3" max="3" width="6.125" customWidth="true"/>
    <col min="4" max="4" width="3" customWidth="true"/>
    <col min="5" max="11" width="3.125" customWidth="true"/>
    <col min="12" max="12" width="5.625" customWidth="true"/>
    <col min="13" max="13" width="4.625" customWidth="true"/>
    <col min="14" max="14" width="5.625" customWidth="true"/>
    <col min="15" max="15" width="7.375" customWidth="true"/>
    <col min="16" max="16" width="7.625" customWidth="true"/>
    <col min="17" max="17" width="6" customWidth="true"/>
  </cols>
  <sheetData>
    <row r="1" ht="17" customHeight="true" spans="1:17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ht="28" customHeight="true" spans="1:17">
      <c r="A2" s="88" t="s">
        <v>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ht="30" customHeight="true" spans="1:17">
      <c r="A3" s="89" t="s">
        <v>35</v>
      </c>
      <c r="B3" s="9" t="s">
        <v>36</v>
      </c>
      <c r="C3" s="9" t="s">
        <v>37</v>
      </c>
      <c r="D3" s="90" t="s">
        <v>38</v>
      </c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/>
      <c r="L3" s="9" t="s">
        <v>45</v>
      </c>
      <c r="M3" s="9" t="s">
        <v>46</v>
      </c>
      <c r="N3" s="9" t="s">
        <v>47</v>
      </c>
      <c r="O3" s="9" t="s">
        <v>48</v>
      </c>
      <c r="P3" s="9" t="s">
        <v>49</v>
      </c>
      <c r="Q3" s="9"/>
    </row>
    <row r="4" ht="45" customHeight="true" spans="1:17">
      <c r="A4" s="89"/>
      <c r="B4" s="9"/>
      <c r="C4" s="9"/>
      <c r="D4" s="91"/>
      <c r="E4" s="9"/>
      <c r="F4" s="9"/>
      <c r="G4" s="9"/>
      <c r="H4" s="9"/>
      <c r="I4" s="9"/>
      <c r="J4" s="9" t="s">
        <v>50</v>
      </c>
      <c r="K4" s="9" t="s">
        <v>51</v>
      </c>
      <c r="L4" s="9"/>
      <c r="M4" s="9"/>
      <c r="N4" s="9"/>
      <c r="O4" s="9"/>
      <c r="P4" s="9" t="s">
        <v>52</v>
      </c>
      <c r="Q4" s="9" t="s">
        <v>53</v>
      </c>
    </row>
    <row r="5" s="85" customFormat="true" ht="21" customHeight="true" spans="1:17">
      <c r="A5" s="9">
        <v>1</v>
      </c>
      <c r="B5" s="92" t="s">
        <v>54</v>
      </c>
      <c r="C5" s="92" t="s">
        <v>55</v>
      </c>
      <c r="D5" s="92">
        <v>1</v>
      </c>
      <c r="E5" s="92"/>
      <c r="F5" s="92">
        <v>1</v>
      </c>
      <c r="G5" s="92"/>
      <c r="H5" s="92">
        <v>1</v>
      </c>
      <c r="I5" s="92"/>
      <c r="J5" s="92">
        <v>2</v>
      </c>
      <c r="K5" s="92">
        <v>1</v>
      </c>
      <c r="L5" s="92">
        <v>110</v>
      </c>
      <c r="M5" s="92">
        <v>1</v>
      </c>
      <c r="N5" s="92">
        <v>110</v>
      </c>
      <c r="O5" s="92">
        <v>2022.6</v>
      </c>
      <c r="P5" s="92" t="s">
        <v>55</v>
      </c>
      <c r="Q5" s="92" t="s">
        <v>56</v>
      </c>
    </row>
    <row r="6" s="85" customFormat="true" ht="21" customHeight="true" spans="1:17">
      <c r="A6" s="9">
        <v>2</v>
      </c>
      <c r="B6" s="92" t="s">
        <v>57</v>
      </c>
      <c r="C6" s="92" t="s">
        <v>58</v>
      </c>
      <c r="D6" s="92"/>
      <c r="E6" s="92">
        <v>1</v>
      </c>
      <c r="F6" s="92"/>
      <c r="G6" s="92">
        <v>1</v>
      </c>
      <c r="H6" s="92"/>
      <c r="I6" s="92">
        <v>1</v>
      </c>
      <c r="J6" s="92">
        <v>6</v>
      </c>
      <c r="K6" s="92">
        <v>1</v>
      </c>
      <c r="L6" s="92">
        <v>110</v>
      </c>
      <c r="M6" s="92">
        <v>1</v>
      </c>
      <c r="N6" s="92">
        <v>110</v>
      </c>
      <c r="O6" s="92">
        <v>2022.6</v>
      </c>
      <c r="P6" s="92" t="s">
        <v>58</v>
      </c>
      <c r="Q6" s="92" t="s">
        <v>56</v>
      </c>
    </row>
    <row r="7" s="85" customFormat="true" ht="31" customHeight="true" spans="1:17">
      <c r="A7" s="9">
        <v>3</v>
      </c>
      <c r="B7" s="93" t="s">
        <v>59</v>
      </c>
      <c r="C7" s="94" t="s">
        <v>60</v>
      </c>
      <c r="D7" s="95">
        <v>1</v>
      </c>
      <c r="E7" s="95"/>
      <c r="F7" s="95">
        <v>1</v>
      </c>
      <c r="G7" s="95"/>
      <c r="H7" s="95"/>
      <c r="I7" s="95">
        <v>1</v>
      </c>
      <c r="J7" s="95">
        <v>4</v>
      </c>
      <c r="K7" s="95">
        <v>2</v>
      </c>
      <c r="L7" s="95">
        <v>110</v>
      </c>
      <c r="M7" s="95">
        <v>1</v>
      </c>
      <c r="N7" s="95">
        <v>110</v>
      </c>
      <c r="O7" s="122" t="s">
        <v>61</v>
      </c>
      <c r="P7" s="94" t="s">
        <v>60</v>
      </c>
      <c r="Q7" s="96" t="s">
        <v>56</v>
      </c>
    </row>
    <row r="8" s="85" customFormat="true" ht="21" customHeight="true" spans="1:17">
      <c r="A8" s="9">
        <v>4</v>
      </c>
      <c r="B8" s="18" t="s">
        <v>62</v>
      </c>
      <c r="C8" s="18" t="s">
        <v>63</v>
      </c>
      <c r="D8" s="18">
        <v>1</v>
      </c>
      <c r="E8" s="18"/>
      <c r="F8" s="18">
        <v>1</v>
      </c>
      <c r="G8" s="18"/>
      <c r="H8" s="18">
        <v>1</v>
      </c>
      <c r="I8" s="18"/>
      <c r="J8" s="18">
        <v>2</v>
      </c>
      <c r="K8" s="18">
        <v>1</v>
      </c>
      <c r="L8" s="18">
        <v>110</v>
      </c>
      <c r="M8" s="18">
        <v>1</v>
      </c>
      <c r="N8" s="18">
        <v>110</v>
      </c>
      <c r="O8" s="18">
        <v>2022.6</v>
      </c>
      <c r="P8" s="18" t="s">
        <v>63</v>
      </c>
      <c r="Q8" s="9" t="s">
        <v>56</v>
      </c>
    </row>
    <row r="9" s="85" customFormat="true" ht="21" customHeight="true" spans="1:17">
      <c r="A9" s="9">
        <v>5</v>
      </c>
      <c r="B9" s="18" t="s">
        <v>64</v>
      </c>
      <c r="C9" s="18" t="s">
        <v>65</v>
      </c>
      <c r="D9" s="18">
        <v>1</v>
      </c>
      <c r="E9" s="18"/>
      <c r="F9" s="18"/>
      <c r="G9" s="18">
        <v>1</v>
      </c>
      <c r="H9" s="18">
        <v>1</v>
      </c>
      <c r="I9" s="18"/>
      <c r="J9" s="18">
        <v>5</v>
      </c>
      <c r="K9" s="18">
        <v>3</v>
      </c>
      <c r="L9" s="18">
        <v>110</v>
      </c>
      <c r="M9" s="18">
        <v>1</v>
      </c>
      <c r="N9" s="18">
        <v>110</v>
      </c>
      <c r="O9" s="18">
        <v>2022.6</v>
      </c>
      <c r="P9" s="9" t="s">
        <v>65</v>
      </c>
      <c r="Q9" s="9" t="s">
        <v>56</v>
      </c>
    </row>
    <row r="10" s="85" customFormat="true" ht="21" customHeight="true" spans="1:17">
      <c r="A10" s="9">
        <v>6</v>
      </c>
      <c r="B10" s="93" t="s">
        <v>66</v>
      </c>
      <c r="C10" s="96" t="s">
        <v>67</v>
      </c>
      <c r="D10" s="94"/>
      <c r="E10" s="94">
        <v>1</v>
      </c>
      <c r="F10" s="94"/>
      <c r="G10" s="94">
        <v>1</v>
      </c>
      <c r="H10" s="94">
        <v>1</v>
      </c>
      <c r="I10" s="94"/>
      <c r="J10" s="117">
        <v>4</v>
      </c>
      <c r="K10" s="117">
        <v>1</v>
      </c>
      <c r="L10" s="95">
        <v>110</v>
      </c>
      <c r="M10" s="95">
        <v>1</v>
      </c>
      <c r="N10" s="95">
        <v>110</v>
      </c>
      <c r="O10" s="97">
        <v>2022.06</v>
      </c>
      <c r="P10" s="96" t="s">
        <v>67</v>
      </c>
      <c r="Q10" s="97" t="s">
        <v>56</v>
      </c>
    </row>
    <row r="11" s="85" customFormat="true" ht="21" customHeight="true" spans="1:17">
      <c r="A11" s="9">
        <v>7</v>
      </c>
      <c r="B11" s="97" t="s">
        <v>68</v>
      </c>
      <c r="C11" s="97" t="s">
        <v>69</v>
      </c>
      <c r="D11" s="97">
        <v>1</v>
      </c>
      <c r="E11" s="97"/>
      <c r="F11" s="97"/>
      <c r="G11" s="97">
        <v>1</v>
      </c>
      <c r="H11" s="97">
        <v>1</v>
      </c>
      <c r="I11" s="97"/>
      <c r="J11" s="97">
        <v>3</v>
      </c>
      <c r="K11" s="97">
        <v>1</v>
      </c>
      <c r="L11" s="97">
        <v>110</v>
      </c>
      <c r="M11" s="97">
        <v>1</v>
      </c>
      <c r="N11" s="97">
        <v>110</v>
      </c>
      <c r="O11" s="97">
        <v>2022.06</v>
      </c>
      <c r="P11" s="97" t="s">
        <v>69</v>
      </c>
      <c r="Q11" s="97" t="s">
        <v>56</v>
      </c>
    </row>
    <row r="12" s="85" customFormat="true" ht="21" customHeight="true" spans="1:17">
      <c r="A12" s="9">
        <v>8</v>
      </c>
      <c r="B12" s="98" t="s">
        <v>70</v>
      </c>
      <c r="C12" s="98" t="s">
        <v>71</v>
      </c>
      <c r="D12" s="98" t="s">
        <v>72</v>
      </c>
      <c r="E12" s="98"/>
      <c r="F12" s="98"/>
      <c r="G12" s="98" t="s">
        <v>72</v>
      </c>
      <c r="H12" s="98" t="s">
        <v>72</v>
      </c>
      <c r="I12" s="98"/>
      <c r="J12" s="98" t="s">
        <v>73</v>
      </c>
      <c r="K12" s="98" t="s">
        <v>72</v>
      </c>
      <c r="L12" s="95">
        <v>110</v>
      </c>
      <c r="M12" s="95">
        <v>1</v>
      </c>
      <c r="N12" s="95">
        <v>110</v>
      </c>
      <c r="O12" s="97">
        <v>2022.06</v>
      </c>
      <c r="P12" s="98" t="s">
        <v>71</v>
      </c>
      <c r="Q12" s="97" t="s">
        <v>56</v>
      </c>
    </row>
    <row r="13" s="85" customFormat="true" ht="21" customHeight="true" spans="1:17">
      <c r="A13" s="9">
        <v>9</v>
      </c>
      <c r="B13" s="93" t="s">
        <v>74</v>
      </c>
      <c r="C13" s="96" t="s">
        <v>75</v>
      </c>
      <c r="D13" s="94">
        <v>1</v>
      </c>
      <c r="E13" s="94"/>
      <c r="F13" s="94"/>
      <c r="G13" s="94">
        <v>1</v>
      </c>
      <c r="H13" s="94">
        <v>1</v>
      </c>
      <c r="I13" s="94"/>
      <c r="J13" s="117">
        <v>6</v>
      </c>
      <c r="K13" s="117">
        <v>1</v>
      </c>
      <c r="L13" s="95">
        <v>110</v>
      </c>
      <c r="M13" s="95">
        <v>1</v>
      </c>
      <c r="N13" s="95">
        <v>110</v>
      </c>
      <c r="O13" s="97">
        <v>2022.06</v>
      </c>
      <c r="P13" s="96" t="s">
        <v>75</v>
      </c>
      <c r="Q13" s="97" t="s">
        <v>56</v>
      </c>
    </row>
    <row r="14" s="85" customFormat="true" ht="21" customHeight="true" spans="1:17">
      <c r="A14" s="9">
        <v>10</v>
      </c>
      <c r="B14" s="93" t="s">
        <v>74</v>
      </c>
      <c r="C14" s="96" t="s">
        <v>76</v>
      </c>
      <c r="D14" s="94">
        <v>1</v>
      </c>
      <c r="E14" s="94"/>
      <c r="F14" s="94"/>
      <c r="G14" s="94">
        <v>1</v>
      </c>
      <c r="H14" s="94">
        <v>1</v>
      </c>
      <c r="I14" s="94"/>
      <c r="J14" s="117">
        <v>3</v>
      </c>
      <c r="K14" s="117">
        <v>1</v>
      </c>
      <c r="L14" s="97">
        <v>110</v>
      </c>
      <c r="M14" s="97">
        <v>1</v>
      </c>
      <c r="N14" s="97">
        <v>110</v>
      </c>
      <c r="O14" s="97">
        <v>2022.06</v>
      </c>
      <c r="P14" s="96" t="s">
        <v>76</v>
      </c>
      <c r="Q14" s="97" t="s">
        <v>56</v>
      </c>
    </row>
    <row r="15" s="85" customFormat="true" ht="21" customHeight="true" spans="1:17">
      <c r="A15" s="9">
        <v>11</v>
      </c>
      <c r="B15" s="98" t="s">
        <v>77</v>
      </c>
      <c r="C15" s="98" t="s">
        <v>78</v>
      </c>
      <c r="D15" s="98"/>
      <c r="E15" s="114">
        <v>1</v>
      </c>
      <c r="F15" s="114"/>
      <c r="G15" s="114">
        <v>1</v>
      </c>
      <c r="H15" s="98"/>
      <c r="I15" s="114">
        <v>1</v>
      </c>
      <c r="J15" s="114">
        <v>3</v>
      </c>
      <c r="K15" s="114">
        <v>1</v>
      </c>
      <c r="L15" s="95">
        <v>110</v>
      </c>
      <c r="M15" s="95">
        <v>1</v>
      </c>
      <c r="N15" s="95">
        <v>110</v>
      </c>
      <c r="O15" s="97">
        <v>2022.06</v>
      </c>
      <c r="P15" s="98" t="s">
        <v>78</v>
      </c>
      <c r="Q15" s="97" t="s">
        <v>56</v>
      </c>
    </row>
    <row r="16" s="85" customFormat="true" ht="21" customHeight="true" spans="1:17">
      <c r="A16" s="9">
        <v>12</v>
      </c>
      <c r="B16" s="98" t="s">
        <v>79</v>
      </c>
      <c r="C16" s="98" t="s">
        <v>80</v>
      </c>
      <c r="D16" s="98" t="s">
        <v>72</v>
      </c>
      <c r="E16" s="98"/>
      <c r="F16" s="98"/>
      <c r="G16" s="98" t="s">
        <v>72</v>
      </c>
      <c r="H16" s="98" t="s">
        <v>72</v>
      </c>
      <c r="I16" s="98"/>
      <c r="J16" s="98" t="s">
        <v>81</v>
      </c>
      <c r="K16" s="98" t="s">
        <v>72</v>
      </c>
      <c r="L16" s="97">
        <v>110</v>
      </c>
      <c r="M16" s="97">
        <v>1</v>
      </c>
      <c r="N16" s="97">
        <v>110</v>
      </c>
      <c r="O16" s="97">
        <v>2022.06</v>
      </c>
      <c r="P16" s="98" t="s">
        <v>80</v>
      </c>
      <c r="Q16" s="97" t="s">
        <v>56</v>
      </c>
    </row>
    <row r="17" s="85" customFormat="true" ht="21" customHeight="true" spans="1:17">
      <c r="A17" s="9">
        <v>13</v>
      </c>
      <c r="B17" s="98" t="s">
        <v>74</v>
      </c>
      <c r="C17" s="98" t="s">
        <v>82</v>
      </c>
      <c r="D17" s="98" t="s">
        <v>72</v>
      </c>
      <c r="E17" s="98"/>
      <c r="F17" s="98"/>
      <c r="G17" s="98" t="s">
        <v>72</v>
      </c>
      <c r="H17" s="98" t="s">
        <v>72</v>
      </c>
      <c r="I17" s="98"/>
      <c r="J17" s="98" t="s">
        <v>83</v>
      </c>
      <c r="K17" s="98" t="s">
        <v>84</v>
      </c>
      <c r="L17" s="95">
        <v>110</v>
      </c>
      <c r="M17" s="95">
        <v>1</v>
      </c>
      <c r="N17" s="95">
        <v>110</v>
      </c>
      <c r="O17" s="97">
        <v>2022.06</v>
      </c>
      <c r="P17" s="98" t="s">
        <v>82</v>
      </c>
      <c r="Q17" s="97" t="s">
        <v>56</v>
      </c>
    </row>
    <row r="18" s="85" customFormat="true" ht="21" customHeight="true" spans="1:17">
      <c r="A18" s="9">
        <v>14</v>
      </c>
      <c r="B18" s="99" t="s">
        <v>85</v>
      </c>
      <c r="C18" s="21" t="s">
        <v>86</v>
      </c>
      <c r="D18" s="21">
        <v>1</v>
      </c>
      <c r="E18" s="115"/>
      <c r="F18" s="115">
        <v>1</v>
      </c>
      <c r="G18" s="115"/>
      <c r="H18" s="115">
        <v>1</v>
      </c>
      <c r="I18" s="115"/>
      <c r="J18" s="21">
        <v>2</v>
      </c>
      <c r="K18" s="21">
        <v>1</v>
      </c>
      <c r="L18" s="115">
        <v>110</v>
      </c>
      <c r="M18" s="21">
        <v>1</v>
      </c>
      <c r="N18" s="115">
        <v>110</v>
      </c>
      <c r="O18" s="123">
        <v>2022.6</v>
      </c>
      <c r="P18" s="21" t="s">
        <v>86</v>
      </c>
      <c r="Q18" s="129" t="s">
        <v>56</v>
      </c>
    </row>
    <row r="19" s="85" customFormat="true" ht="30" customHeight="true" spans="1:17">
      <c r="A19" s="9">
        <v>15</v>
      </c>
      <c r="B19" s="99" t="s">
        <v>87</v>
      </c>
      <c r="C19" s="21" t="s">
        <v>88</v>
      </c>
      <c r="D19" s="21">
        <v>1</v>
      </c>
      <c r="E19" s="115"/>
      <c r="F19" s="115">
        <v>1</v>
      </c>
      <c r="G19" s="115"/>
      <c r="H19" s="115">
        <v>1</v>
      </c>
      <c r="I19" s="115"/>
      <c r="J19" s="21">
        <v>3</v>
      </c>
      <c r="K19" s="21">
        <v>1</v>
      </c>
      <c r="L19" s="115">
        <v>110</v>
      </c>
      <c r="M19" s="21">
        <v>1</v>
      </c>
      <c r="N19" s="115">
        <v>110</v>
      </c>
      <c r="O19" s="123">
        <v>2022.6</v>
      </c>
      <c r="P19" s="21" t="s">
        <v>88</v>
      </c>
      <c r="Q19" s="129" t="s">
        <v>56</v>
      </c>
    </row>
    <row r="20" s="85" customFormat="true" ht="21" customHeight="true" spans="1:17">
      <c r="A20" s="9">
        <v>16</v>
      </c>
      <c r="B20" s="16" t="s">
        <v>89</v>
      </c>
      <c r="C20" s="16" t="s">
        <v>90</v>
      </c>
      <c r="D20" s="16"/>
      <c r="E20" s="16">
        <v>1</v>
      </c>
      <c r="F20" s="16">
        <v>1</v>
      </c>
      <c r="G20" s="16"/>
      <c r="H20" s="16">
        <v>1</v>
      </c>
      <c r="I20" s="16"/>
      <c r="J20" s="16">
        <v>4</v>
      </c>
      <c r="K20" s="16">
        <v>1</v>
      </c>
      <c r="L20" s="16">
        <v>110</v>
      </c>
      <c r="M20" s="16">
        <v>1</v>
      </c>
      <c r="N20" s="16">
        <v>110</v>
      </c>
      <c r="O20" s="16">
        <v>2022.6</v>
      </c>
      <c r="P20" s="16" t="s">
        <v>90</v>
      </c>
      <c r="Q20" s="16" t="s">
        <v>56</v>
      </c>
    </row>
    <row r="21" s="85" customFormat="true" ht="21" customHeight="true" spans="1:17">
      <c r="A21" s="9">
        <v>17</v>
      </c>
      <c r="B21" s="16" t="s">
        <v>91</v>
      </c>
      <c r="C21" s="16" t="s">
        <v>92</v>
      </c>
      <c r="D21" s="16">
        <v>1</v>
      </c>
      <c r="E21" s="16"/>
      <c r="F21" s="16">
        <v>1</v>
      </c>
      <c r="G21" s="16"/>
      <c r="H21" s="16">
        <v>1</v>
      </c>
      <c r="I21" s="16"/>
      <c r="J21" s="16">
        <v>1</v>
      </c>
      <c r="K21" s="16">
        <v>1</v>
      </c>
      <c r="L21" s="16">
        <v>110</v>
      </c>
      <c r="M21" s="16">
        <v>1</v>
      </c>
      <c r="N21" s="16">
        <v>110</v>
      </c>
      <c r="O21" s="16">
        <v>2022.6</v>
      </c>
      <c r="P21" s="16" t="s">
        <v>92</v>
      </c>
      <c r="Q21" s="16" t="s">
        <v>56</v>
      </c>
    </row>
    <row r="22" s="85" customFormat="true" ht="39" customHeight="true" spans="1:17">
      <c r="A22" s="9">
        <v>18</v>
      </c>
      <c r="B22" s="16" t="s">
        <v>93</v>
      </c>
      <c r="C22" s="25" t="s">
        <v>94</v>
      </c>
      <c r="D22" s="26"/>
      <c r="E22" s="26">
        <v>1</v>
      </c>
      <c r="F22" s="26">
        <v>1</v>
      </c>
      <c r="G22" s="26"/>
      <c r="H22" s="26">
        <v>1</v>
      </c>
      <c r="I22" s="26"/>
      <c r="J22" s="26">
        <v>4</v>
      </c>
      <c r="K22" s="26">
        <v>1</v>
      </c>
      <c r="L22" s="25">
        <v>110</v>
      </c>
      <c r="M22" s="16">
        <v>1</v>
      </c>
      <c r="N22" s="25">
        <v>110</v>
      </c>
      <c r="O22" s="10" t="s">
        <v>95</v>
      </c>
      <c r="P22" s="25" t="s">
        <v>94</v>
      </c>
      <c r="Q22" s="16" t="s">
        <v>56</v>
      </c>
    </row>
    <row r="23" s="85" customFormat="true" ht="21" customHeight="true" spans="1:17">
      <c r="A23" s="9">
        <v>19</v>
      </c>
      <c r="B23" s="100" t="s">
        <v>96</v>
      </c>
      <c r="C23" s="16" t="s">
        <v>97</v>
      </c>
      <c r="D23" s="16">
        <v>1</v>
      </c>
      <c r="E23" s="16"/>
      <c r="F23" s="16"/>
      <c r="G23" s="16">
        <v>1</v>
      </c>
      <c r="H23" s="16">
        <v>1</v>
      </c>
      <c r="I23" s="16"/>
      <c r="J23" s="16">
        <v>4</v>
      </c>
      <c r="K23" s="16">
        <v>1</v>
      </c>
      <c r="L23" s="16">
        <v>110</v>
      </c>
      <c r="M23" s="16">
        <v>1</v>
      </c>
      <c r="N23" s="16">
        <v>110</v>
      </c>
      <c r="O23" s="124">
        <v>2022.06</v>
      </c>
      <c r="P23" s="16" t="s">
        <v>97</v>
      </c>
      <c r="Q23" s="16" t="s">
        <v>56</v>
      </c>
    </row>
    <row r="24" s="85" customFormat="true" ht="21" customHeight="true" spans="1:17">
      <c r="A24" s="9">
        <v>20</v>
      </c>
      <c r="B24" s="100" t="s">
        <v>98</v>
      </c>
      <c r="C24" s="16" t="s">
        <v>99</v>
      </c>
      <c r="D24" s="16"/>
      <c r="E24" s="16">
        <v>1</v>
      </c>
      <c r="F24" s="16">
        <v>1</v>
      </c>
      <c r="G24" s="16"/>
      <c r="H24" s="16"/>
      <c r="I24" s="16">
        <v>1</v>
      </c>
      <c r="J24" s="16">
        <v>4</v>
      </c>
      <c r="K24" s="16">
        <v>1</v>
      </c>
      <c r="L24" s="16">
        <v>110</v>
      </c>
      <c r="M24" s="16">
        <v>1</v>
      </c>
      <c r="N24" s="16">
        <v>110</v>
      </c>
      <c r="O24" s="124">
        <v>2022.06</v>
      </c>
      <c r="P24" s="16" t="s">
        <v>99</v>
      </c>
      <c r="Q24" s="16" t="s">
        <v>56</v>
      </c>
    </row>
    <row r="25" s="85" customFormat="true" ht="21" customHeight="true" spans="1:17">
      <c r="A25" s="9">
        <v>21</v>
      </c>
      <c r="B25" s="100" t="s">
        <v>98</v>
      </c>
      <c r="C25" s="16" t="s">
        <v>100</v>
      </c>
      <c r="D25" s="16">
        <v>1</v>
      </c>
      <c r="E25" s="16"/>
      <c r="F25" s="16">
        <v>1</v>
      </c>
      <c r="G25" s="16"/>
      <c r="H25" s="16">
        <v>1</v>
      </c>
      <c r="I25" s="16"/>
      <c r="J25" s="16">
        <v>5</v>
      </c>
      <c r="K25" s="16">
        <v>1</v>
      </c>
      <c r="L25" s="16">
        <v>110</v>
      </c>
      <c r="M25" s="16">
        <v>1</v>
      </c>
      <c r="N25" s="16">
        <v>110</v>
      </c>
      <c r="O25" s="124">
        <v>2022.06</v>
      </c>
      <c r="P25" s="16" t="s">
        <v>100</v>
      </c>
      <c r="Q25" s="16" t="s">
        <v>56</v>
      </c>
    </row>
    <row r="26" s="85" customFormat="true" ht="21" customHeight="true" spans="1:17">
      <c r="A26" s="9">
        <v>22</v>
      </c>
      <c r="B26" s="100" t="s">
        <v>98</v>
      </c>
      <c r="C26" s="16" t="s">
        <v>101</v>
      </c>
      <c r="D26" s="16">
        <v>1</v>
      </c>
      <c r="E26" s="16"/>
      <c r="F26" s="16">
        <v>1</v>
      </c>
      <c r="G26" s="16"/>
      <c r="H26" s="16">
        <v>1</v>
      </c>
      <c r="I26" s="16"/>
      <c r="J26" s="16">
        <v>5</v>
      </c>
      <c r="K26" s="16">
        <v>1</v>
      </c>
      <c r="L26" s="16">
        <v>110</v>
      </c>
      <c r="M26" s="16">
        <v>1</v>
      </c>
      <c r="N26" s="16">
        <v>110</v>
      </c>
      <c r="O26" s="124">
        <v>2022.06</v>
      </c>
      <c r="P26" s="16" t="s">
        <v>101</v>
      </c>
      <c r="Q26" s="16" t="s">
        <v>56</v>
      </c>
    </row>
    <row r="27" s="85" customFormat="true" ht="21" customHeight="true" spans="1:17">
      <c r="A27" s="9">
        <v>23</v>
      </c>
      <c r="B27" s="100" t="s">
        <v>102</v>
      </c>
      <c r="C27" s="16" t="s">
        <v>103</v>
      </c>
      <c r="D27" s="16"/>
      <c r="E27" s="16">
        <v>1</v>
      </c>
      <c r="F27" s="16"/>
      <c r="G27" s="16">
        <v>1</v>
      </c>
      <c r="H27" s="16">
        <v>1</v>
      </c>
      <c r="I27" s="16"/>
      <c r="J27" s="16">
        <v>2</v>
      </c>
      <c r="K27" s="16">
        <v>1</v>
      </c>
      <c r="L27" s="16">
        <v>110</v>
      </c>
      <c r="M27" s="16">
        <v>1</v>
      </c>
      <c r="N27" s="16">
        <v>110</v>
      </c>
      <c r="O27" s="124">
        <v>2022.06</v>
      </c>
      <c r="P27" s="16" t="s">
        <v>103</v>
      </c>
      <c r="Q27" s="16" t="s">
        <v>56</v>
      </c>
    </row>
    <row r="28" s="85" customFormat="true" ht="21" customHeight="true" spans="1:17">
      <c r="A28" s="9">
        <v>24</v>
      </c>
      <c r="B28" s="100" t="s">
        <v>102</v>
      </c>
      <c r="C28" s="16" t="s">
        <v>104</v>
      </c>
      <c r="D28" s="16">
        <v>1</v>
      </c>
      <c r="E28" s="16"/>
      <c r="F28" s="16"/>
      <c r="G28" s="16">
        <v>1</v>
      </c>
      <c r="H28" s="16"/>
      <c r="I28" s="16">
        <v>1</v>
      </c>
      <c r="J28" s="16">
        <v>3</v>
      </c>
      <c r="K28" s="16">
        <v>1</v>
      </c>
      <c r="L28" s="16">
        <v>110</v>
      </c>
      <c r="M28" s="16">
        <v>1</v>
      </c>
      <c r="N28" s="16">
        <v>110</v>
      </c>
      <c r="O28" s="124">
        <v>2022.06</v>
      </c>
      <c r="P28" s="16" t="s">
        <v>104</v>
      </c>
      <c r="Q28" s="16" t="s">
        <v>56</v>
      </c>
    </row>
    <row r="29" s="85" customFormat="true" ht="21" customHeight="true" spans="1:17">
      <c r="A29" s="9">
        <v>25</v>
      </c>
      <c r="B29" s="100" t="s">
        <v>102</v>
      </c>
      <c r="C29" s="16" t="s">
        <v>105</v>
      </c>
      <c r="D29" s="16">
        <v>1</v>
      </c>
      <c r="E29" s="16"/>
      <c r="F29" s="16"/>
      <c r="G29" s="16">
        <v>1</v>
      </c>
      <c r="H29" s="16">
        <v>1</v>
      </c>
      <c r="I29" s="16"/>
      <c r="J29" s="16">
        <v>2</v>
      </c>
      <c r="K29" s="16">
        <v>1</v>
      </c>
      <c r="L29" s="16">
        <v>110</v>
      </c>
      <c r="M29" s="16">
        <v>1</v>
      </c>
      <c r="N29" s="16">
        <v>110</v>
      </c>
      <c r="O29" s="124">
        <v>2022.06</v>
      </c>
      <c r="P29" s="16" t="s">
        <v>105</v>
      </c>
      <c r="Q29" s="16" t="s">
        <v>56</v>
      </c>
    </row>
    <row r="30" s="85" customFormat="true" ht="21" customHeight="true" spans="1:17">
      <c r="A30" s="9">
        <v>26</v>
      </c>
      <c r="B30" s="100" t="s">
        <v>102</v>
      </c>
      <c r="C30" s="16" t="s">
        <v>106</v>
      </c>
      <c r="D30" s="16">
        <v>1</v>
      </c>
      <c r="E30" s="16"/>
      <c r="F30" s="16"/>
      <c r="G30" s="16">
        <v>1</v>
      </c>
      <c r="H30" s="16"/>
      <c r="I30" s="16">
        <v>1</v>
      </c>
      <c r="J30" s="16">
        <v>5</v>
      </c>
      <c r="K30" s="16">
        <v>1</v>
      </c>
      <c r="L30" s="16">
        <v>110</v>
      </c>
      <c r="M30" s="16">
        <v>1</v>
      </c>
      <c r="N30" s="16">
        <v>110</v>
      </c>
      <c r="O30" s="124">
        <v>2022.06</v>
      </c>
      <c r="P30" s="16" t="s">
        <v>106</v>
      </c>
      <c r="Q30" s="16" t="s">
        <v>56</v>
      </c>
    </row>
    <row r="31" s="85" customFormat="true" ht="21" customHeight="true" spans="1:17">
      <c r="A31" s="9">
        <v>27</v>
      </c>
      <c r="B31" s="100" t="s">
        <v>107</v>
      </c>
      <c r="C31" s="16" t="s">
        <v>108</v>
      </c>
      <c r="D31" s="16">
        <v>1</v>
      </c>
      <c r="E31" s="16"/>
      <c r="F31" s="16">
        <v>1</v>
      </c>
      <c r="G31" s="16"/>
      <c r="H31" s="16"/>
      <c r="I31" s="16">
        <v>1</v>
      </c>
      <c r="J31" s="16">
        <v>3</v>
      </c>
      <c r="K31" s="16">
        <v>1</v>
      </c>
      <c r="L31" s="16">
        <v>110</v>
      </c>
      <c r="M31" s="16">
        <v>1</v>
      </c>
      <c r="N31" s="16">
        <v>110</v>
      </c>
      <c r="O31" s="124">
        <v>2022.06</v>
      </c>
      <c r="P31" s="16" t="s">
        <v>108</v>
      </c>
      <c r="Q31" s="16" t="s">
        <v>56</v>
      </c>
    </row>
    <row r="32" s="85" customFormat="true" ht="21" customHeight="true" spans="1:17">
      <c r="A32" s="9">
        <v>28</v>
      </c>
      <c r="B32" s="100" t="s">
        <v>107</v>
      </c>
      <c r="C32" s="16" t="s">
        <v>109</v>
      </c>
      <c r="D32" s="16">
        <v>1</v>
      </c>
      <c r="E32" s="16"/>
      <c r="F32" s="16">
        <v>1</v>
      </c>
      <c r="G32" s="16"/>
      <c r="H32" s="16"/>
      <c r="I32" s="16">
        <v>1</v>
      </c>
      <c r="J32" s="16">
        <v>3</v>
      </c>
      <c r="K32" s="16">
        <v>1</v>
      </c>
      <c r="L32" s="16">
        <v>110</v>
      </c>
      <c r="M32" s="16">
        <v>1</v>
      </c>
      <c r="N32" s="16">
        <v>110</v>
      </c>
      <c r="O32" s="124">
        <v>2022.06</v>
      </c>
      <c r="P32" s="16" t="s">
        <v>109</v>
      </c>
      <c r="Q32" s="16" t="s">
        <v>56</v>
      </c>
    </row>
    <row r="33" s="85" customFormat="true" ht="21" customHeight="true" spans="1:17">
      <c r="A33" s="9">
        <v>29</v>
      </c>
      <c r="B33" s="100" t="s">
        <v>110</v>
      </c>
      <c r="C33" s="16" t="s">
        <v>111</v>
      </c>
      <c r="D33" s="16"/>
      <c r="E33" s="16">
        <v>1</v>
      </c>
      <c r="F33" s="16">
        <v>1</v>
      </c>
      <c r="G33" s="16"/>
      <c r="H33" s="16">
        <v>1</v>
      </c>
      <c r="I33" s="16"/>
      <c r="J33" s="16">
        <v>1</v>
      </c>
      <c r="K33" s="16">
        <v>1</v>
      </c>
      <c r="L33" s="16">
        <v>110</v>
      </c>
      <c r="M33" s="16">
        <v>1</v>
      </c>
      <c r="N33" s="16">
        <v>110</v>
      </c>
      <c r="O33" s="124">
        <v>2022.06</v>
      </c>
      <c r="P33" s="16" t="s">
        <v>111</v>
      </c>
      <c r="Q33" s="16" t="s">
        <v>56</v>
      </c>
    </row>
    <row r="34" s="85" customFormat="true" ht="21" customHeight="true" spans="1:17">
      <c r="A34" s="9">
        <v>30</v>
      </c>
      <c r="B34" s="100" t="s">
        <v>112</v>
      </c>
      <c r="C34" s="16" t="s">
        <v>113</v>
      </c>
      <c r="D34" s="16">
        <v>1</v>
      </c>
      <c r="E34" s="16"/>
      <c r="F34" s="16">
        <v>1</v>
      </c>
      <c r="G34" s="16"/>
      <c r="H34" s="16"/>
      <c r="I34" s="16">
        <v>1</v>
      </c>
      <c r="J34" s="16">
        <v>3</v>
      </c>
      <c r="K34" s="16">
        <v>1</v>
      </c>
      <c r="L34" s="16">
        <v>110</v>
      </c>
      <c r="M34" s="16">
        <v>1</v>
      </c>
      <c r="N34" s="16">
        <v>110</v>
      </c>
      <c r="O34" s="124">
        <v>2022.06</v>
      </c>
      <c r="P34" s="16" t="s">
        <v>113</v>
      </c>
      <c r="Q34" s="16" t="s">
        <v>56</v>
      </c>
    </row>
    <row r="35" s="85" customFormat="true" ht="21" customHeight="true" spans="1:17">
      <c r="A35" s="9">
        <v>31</v>
      </c>
      <c r="B35" s="100" t="s">
        <v>112</v>
      </c>
      <c r="C35" s="16" t="s">
        <v>114</v>
      </c>
      <c r="D35" s="16"/>
      <c r="E35" s="16">
        <v>1</v>
      </c>
      <c r="F35" s="16"/>
      <c r="G35" s="16">
        <v>1</v>
      </c>
      <c r="H35" s="16"/>
      <c r="I35" s="16">
        <v>1</v>
      </c>
      <c r="J35" s="16">
        <v>3</v>
      </c>
      <c r="K35" s="16">
        <v>1</v>
      </c>
      <c r="L35" s="16">
        <v>110</v>
      </c>
      <c r="M35" s="16">
        <v>1</v>
      </c>
      <c r="N35" s="16">
        <v>110</v>
      </c>
      <c r="O35" s="124">
        <v>2022.06</v>
      </c>
      <c r="P35" s="16" t="s">
        <v>114</v>
      </c>
      <c r="Q35" s="16" t="s">
        <v>56</v>
      </c>
    </row>
    <row r="36" s="85" customFormat="true" ht="21" customHeight="true" spans="1:17">
      <c r="A36" s="9">
        <v>32</v>
      </c>
      <c r="B36" s="100" t="s">
        <v>115</v>
      </c>
      <c r="C36" s="16" t="s">
        <v>116</v>
      </c>
      <c r="D36" s="16">
        <v>1</v>
      </c>
      <c r="E36" s="16"/>
      <c r="F36" s="16"/>
      <c r="G36" s="16">
        <v>1</v>
      </c>
      <c r="H36" s="16">
        <v>1</v>
      </c>
      <c r="I36" s="16"/>
      <c r="J36" s="16">
        <v>4</v>
      </c>
      <c r="K36" s="16">
        <v>1</v>
      </c>
      <c r="L36" s="16">
        <v>110</v>
      </c>
      <c r="M36" s="16">
        <v>1</v>
      </c>
      <c r="N36" s="16">
        <v>110</v>
      </c>
      <c r="O36" s="124">
        <v>2022.06</v>
      </c>
      <c r="P36" s="16" t="s">
        <v>116</v>
      </c>
      <c r="Q36" s="16" t="s">
        <v>56</v>
      </c>
    </row>
    <row r="37" s="85" customFormat="true" ht="21" customHeight="true" spans="1:17">
      <c r="A37" s="9">
        <v>33</v>
      </c>
      <c r="B37" s="100" t="s">
        <v>117</v>
      </c>
      <c r="C37" s="16" t="s">
        <v>118</v>
      </c>
      <c r="D37" s="16">
        <v>1</v>
      </c>
      <c r="E37" s="16"/>
      <c r="F37" s="16"/>
      <c r="G37" s="16">
        <v>1</v>
      </c>
      <c r="H37" s="16">
        <v>1</v>
      </c>
      <c r="I37" s="16"/>
      <c r="J37" s="16">
        <v>3</v>
      </c>
      <c r="K37" s="16">
        <v>1</v>
      </c>
      <c r="L37" s="16">
        <v>110</v>
      </c>
      <c r="M37" s="16">
        <v>1</v>
      </c>
      <c r="N37" s="16">
        <v>110</v>
      </c>
      <c r="O37" s="124">
        <v>2022.06</v>
      </c>
      <c r="P37" s="16" t="s">
        <v>118</v>
      </c>
      <c r="Q37" s="16" t="s">
        <v>56</v>
      </c>
    </row>
    <row r="38" s="85" customFormat="true" ht="21" customHeight="true" spans="1:17">
      <c r="A38" s="9">
        <v>34</v>
      </c>
      <c r="B38" s="100" t="s">
        <v>119</v>
      </c>
      <c r="C38" s="16" t="s">
        <v>120</v>
      </c>
      <c r="D38" s="16"/>
      <c r="E38" s="16">
        <v>1</v>
      </c>
      <c r="F38" s="16"/>
      <c r="G38" s="16">
        <v>1</v>
      </c>
      <c r="H38" s="16">
        <v>1</v>
      </c>
      <c r="I38" s="16"/>
      <c r="J38" s="16">
        <v>3</v>
      </c>
      <c r="K38" s="16">
        <v>1</v>
      </c>
      <c r="L38" s="16">
        <v>110</v>
      </c>
      <c r="M38" s="16">
        <v>1</v>
      </c>
      <c r="N38" s="16">
        <v>110</v>
      </c>
      <c r="O38" s="124">
        <v>2022.06</v>
      </c>
      <c r="P38" s="16" t="s">
        <v>120</v>
      </c>
      <c r="Q38" s="16" t="s">
        <v>56</v>
      </c>
    </row>
    <row r="39" s="85" customFormat="true" ht="27" customHeight="true" spans="1:17">
      <c r="A39" s="9">
        <v>35</v>
      </c>
      <c r="B39" s="101" t="s">
        <v>119</v>
      </c>
      <c r="C39" s="10" t="s">
        <v>121</v>
      </c>
      <c r="D39" s="26">
        <v>1</v>
      </c>
      <c r="E39" s="26"/>
      <c r="F39" s="116"/>
      <c r="G39" s="26">
        <v>1</v>
      </c>
      <c r="H39" s="26">
        <v>1</v>
      </c>
      <c r="I39" s="26"/>
      <c r="J39" s="116">
        <v>4</v>
      </c>
      <c r="K39" s="116">
        <v>1</v>
      </c>
      <c r="L39" s="62">
        <v>110</v>
      </c>
      <c r="M39" s="16">
        <v>1</v>
      </c>
      <c r="N39" s="16">
        <v>110</v>
      </c>
      <c r="O39" s="125" t="s">
        <v>122</v>
      </c>
      <c r="P39" s="10" t="s">
        <v>121</v>
      </c>
      <c r="Q39" s="16" t="s">
        <v>56</v>
      </c>
    </row>
    <row r="40" s="85" customFormat="true" ht="21" customHeight="true" spans="1:17">
      <c r="A40" s="9">
        <v>36</v>
      </c>
      <c r="B40" s="18" t="s">
        <v>123</v>
      </c>
      <c r="C40" s="30" t="s">
        <v>124</v>
      </c>
      <c r="D40" s="18">
        <v>1</v>
      </c>
      <c r="E40" s="18"/>
      <c r="F40" s="18">
        <v>1</v>
      </c>
      <c r="G40" s="18"/>
      <c r="H40" s="18"/>
      <c r="I40" s="18">
        <v>1</v>
      </c>
      <c r="J40" s="18">
        <v>2</v>
      </c>
      <c r="K40" s="18">
        <v>1</v>
      </c>
      <c r="L40" s="18">
        <v>110</v>
      </c>
      <c r="M40" s="18">
        <v>1</v>
      </c>
      <c r="N40" s="18">
        <v>110</v>
      </c>
      <c r="O40" s="18">
        <v>2022.6</v>
      </c>
      <c r="P40" s="30" t="s">
        <v>124</v>
      </c>
      <c r="Q40" s="9" t="s">
        <v>56</v>
      </c>
    </row>
    <row r="41" s="85" customFormat="true" ht="21" customHeight="true" spans="1:17">
      <c r="A41" s="9">
        <v>37</v>
      </c>
      <c r="B41" s="19" t="s">
        <v>125</v>
      </c>
      <c r="C41" s="20" t="s">
        <v>126</v>
      </c>
      <c r="D41" s="20"/>
      <c r="E41" s="20">
        <v>1</v>
      </c>
      <c r="F41" s="20"/>
      <c r="G41" s="20">
        <v>1</v>
      </c>
      <c r="H41" s="20">
        <v>1</v>
      </c>
      <c r="I41" s="20"/>
      <c r="J41" s="20">
        <v>7</v>
      </c>
      <c r="K41" s="20">
        <v>1</v>
      </c>
      <c r="L41" s="20">
        <v>110</v>
      </c>
      <c r="M41" s="20">
        <v>1</v>
      </c>
      <c r="N41" s="20">
        <v>110</v>
      </c>
      <c r="O41" s="20">
        <v>2022.6</v>
      </c>
      <c r="P41" s="20" t="s">
        <v>126</v>
      </c>
      <c r="Q41" s="20" t="s">
        <v>56</v>
      </c>
    </row>
    <row r="42" s="85" customFormat="true" ht="21" customHeight="true" spans="1:17">
      <c r="A42" s="9">
        <v>38</v>
      </c>
      <c r="B42" s="19" t="s">
        <v>125</v>
      </c>
      <c r="C42" s="21" t="s">
        <v>127</v>
      </c>
      <c r="D42" s="21">
        <v>1</v>
      </c>
      <c r="E42" s="21"/>
      <c r="F42" s="21"/>
      <c r="G42" s="21">
        <v>1</v>
      </c>
      <c r="H42" s="21">
        <v>1</v>
      </c>
      <c r="I42" s="21"/>
      <c r="J42" s="21">
        <v>3</v>
      </c>
      <c r="K42" s="21">
        <v>1</v>
      </c>
      <c r="L42" s="20">
        <v>110</v>
      </c>
      <c r="M42" s="20">
        <v>1</v>
      </c>
      <c r="N42" s="20">
        <v>110</v>
      </c>
      <c r="O42" s="21">
        <v>2022.6</v>
      </c>
      <c r="P42" s="21" t="s">
        <v>127</v>
      </c>
      <c r="Q42" s="20" t="s">
        <v>56</v>
      </c>
    </row>
    <row r="43" ht="39" customHeight="true" spans="1:17">
      <c r="A43" s="88" t="s">
        <v>128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ht="27" customHeight="true" spans="1:17">
      <c r="A44" s="9" t="s">
        <v>35</v>
      </c>
      <c r="B44" s="9" t="s">
        <v>129</v>
      </c>
      <c r="C44" s="9" t="s">
        <v>37</v>
      </c>
      <c r="D44" s="90" t="s">
        <v>38</v>
      </c>
      <c r="E44" s="9" t="s">
        <v>39</v>
      </c>
      <c r="F44" s="9" t="s">
        <v>40</v>
      </c>
      <c r="G44" s="9" t="s">
        <v>41</v>
      </c>
      <c r="H44" s="9" t="s">
        <v>42</v>
      </c>
      <c r="I44" s="9" t="s">
        <v>43</v>
      </c>
      <c r="J44" s="9" t="s">
        <v>130</v>
      </c>
      <c r="K44" s="9"/>
      <c r="L44" s="9" t="s">
        <v>45</v>
      </c>
      <c r="M44" s="9" t="s">
        <v>46</v>
      </c>
      <c r="N44" s="9" t="s">
        <v>47</v>
      </c>
      <c r="O44" s="9" t="s">
        <v>131</v>
      </c>
      <c r="P44" s="9" t="s">
        <v>49</v>
      </c>
      <c r="Q44" s="9"/>
    </row>
    <row r="45" ht="24" customHeight="true" spans="1:17">
      <c r="A45" s="9"/>
      <c r="B45" s="9"/>
      <c r="C45" s="9"/>
      <c r="D45" s="91"/>
      <c r="E45" s="9"/>
      <c r="F45" s="9"/>
      <c r="G45" s="9"/>
      <c r="H45" s="9"/>
      <c r="I45" s="9"/>
      <c r="J45" s="9" t="s">
        <v>50</v>
      </c>
      <c r="K45" s="9" t="s">
        <v>51</v>
      </c>
      <c r="L45" s="9"/>
      <c r="M45" s="9"/>
      <c r="N45" s="9"/>
      <c r="O45" s="9"/>
      <c r="P45" s="9" t="s">
        <v>52</v>
      </c>
      <c r="Q45" s="9" t="s">
        <v>53</v>
      </c>
    </row>
    <row r="46" s="5" customFormat="true" ht="21" customHeight="true" spans="1:17">
      <c r="A46" s="9">
        <v>1</v>
      </c>
      <c r="B46" s="102" t="s">
        <v>132</v>
      </c>
      <c r="C46" s="102" t="s">
        <v>133</v>
      </c>
      <c r="D46" s="16">
        <v>1</v>
      </c>
      <c r="E46" s="16"/>
      <c r="F46" s="16"/>
      <c r="G46" s="16">
        <v>1</v>
      </c>
      <c r="H46" s="16"/>
      <c r="I46" s="16">
        <v>1</v>
      </c>
      <c r="J46" s="26">
        <v>4</v>
      </c>
      <c r="K46" s="26">
        <v>1</v>
      </c>
      <c r="L46" s="16">
        <v>110</v>
      </c>
      <c r="M46" s="16">
        <v>1</v>
      </c>
      <c r="N46" s="16">
        <v>110</v>
      </c>
      <c r="O46" s="10" t="s">
        <v>134</v>
      </c>
      <c r="P46" s="101" t="s">
        <v>133</v>
      </c>
      <c r="Q46" s="101" t="s">
        <v>56</v>
      </c>
    </row>
    <row r="47" s="5" customFormat="true" ht="21" customHeight="true" spans="1:17">
      <c r="A47" s="9">
        <v>2</v>
      </c>
      <c r="B47" s="102" t="s">
        <v>132</v>
      </c>
      <c r="C47" s="101" t="s">
        <v>135</v>
      </c>
      <c r="D47" s="101"/>
      <c r="E47" s="101">
        <v>1</v>
      </c>
      <c r="F47" s="101"/>
      <c r="G47" s="101">
        <v>1</v>
      </c>
      <c r="H47" s="101"/>
      <c r="I47" s="101">
        <v>1</v>
      </c>
      <c r="J47" s="101">
        <v>4</v>
      </c>
      <c r="K47" s="26">
        <v>1</v>
      </c>
      <c r="L47" s="16">
        <v>110</v>
      </c>
      <c r="M47" s="16">
        <v>1</v>
      </c>
      <c r="N47" s="16">
        <v>110</v>
      </c>
      <c r="O47" s="10">
        <v>2017.07</v>
      </c>
      <c r="P47" s="101" t="s">
        <v>133</v>
      </c>
      <c r="Q47" s="16" t="s">
        <v>136</v>
      </c>
    </row>
    <row r="48" s="5" customFormat="true" ht="21" customHeight="true" spans="1:17">
      <c r="A48" s="9">
        <v>3</v>
      </c>
      <c r="B48" s="103" t="s">
        <v>137</v>
      </c>
      <c r="C48" s="101" t="s">
        <v>138</v>
      </c>
      <c r="D48" s="101"/>
      <c r="E48" s="101">
        <v>1</v>
      </c>
      <c r="F48" s="101"/>
      <c r="G48" s="18">
        <v>1</v>
      </c>
      <c r="H48" s="101">
        <v>1</v>
      </c>
      <c r="I48" s="101"/>
      <c r="J48" s="101">
        <v>2</v>
      </c>
      <c r="K48" s="16">
        <v>1</v>
      </c>
      <c r="L48" s="16">
        <v>110</v>
      </c>
      <c r="M48" s="16">
        <v>1</v>
      </c>
      <c r="N48" s="16">
        <v>110</v>
      </c>
      <c r="O48" s="10">
        <v>2017.07</v>
      </c>
      <c r="P48" s="101" t="s">
        <v>138</v>
      </c>
      <c r="Q48" s="16" t="s">
        <v>56</v>
      </c>
    </row>
    <row r="49" s="5" customFormat="true" ht="21" customHeight="true" spans="1:17">
      <c r="A49" s="9">
        <v>4</v>
      </c>
      <c r="B49" s="16" t="s">
        <v>139</v>
      </c>
      <c r="C49" s="101" t="s">
        <v>140</v>
      </c>
      <c r="D49" s="101"/>
      <c r="E49" s="101">
        <v>1</v>
      </c>
      <c r="F49" s="101"/>
      <c r="G49" s="16">
        <v>1</v>
      </c>
      <c r="H49" s="101"/>
      <c r="I49" s="101">
        <v>1</v>
      </c>
      <c r="J49" s="101">
        <v>6</v>
      </c>
      <c r="K49" s="16">
        <v>1</v>
      </c>
      <c r="L49" s="16">
        <v>110</v>
      </c>
      <c r="M49" s="16">
        <v>1</v>
      </c>
      <c r="N49" s="16">
        <v>110</v>
      </c>
      <c r="O49" s="10">
        <v>2017.07</v>
      </c>
      <c r="P49" s="101" t="s">
        <v>140</v>
      </c>
      <c r="Q49" s="16" t="s">
        <v>56</v>
      </c>
    </row>
    <row r="50" s="5" customFormat="true" ht="21" customHeight="true" spans="1:17">
      <c r="A50" s="9">
        <v>5</v>
      </c>
      <c r="B50" s="101" t="s">
        <v>141</v>
      </c>
      <c r="C50" s="101" t="s">
        <v>142</v>
      </c>
      <c r="D50" s="104">
        <v>1</v>
      </c>
      <c r="E50" s="16"/>
      <c r="F50" s="106"/>
      <c r="G50" s="16">
        <v>1</v>
      </c>
      <c r="H50" s="16">
        <v>1</v>
      </c>
      <c r="I50" s="16"/>
      <c r="J50" s="118">
        <v>2</v>
      </c>
      <c r="K50" s="118">
        <v>1</v>
      </c>
      <c r="L50" s="104">
        <v>110</v>
      </c>
      <c r="M50" s="16">
        <v>1</v>
      </c>
      <c r="N50" s="104">
        <v>110</v>
      </c>
      <c r="O50" s="106" t="s">
        <v>143</v>
      </c>
      <c r="P50" s="101" t="s">
        <v>142</v>
      </c>
      <c r="Q50" s="101" t="s">
        <v>56</v>
      </c>
    </row>
    <row r="51" s="5" customFormat="true" ht="21" customHeight="true" spans="1:17">
      <c r="A51" s="9">
        <v>6</v>
      </c>
      <c r="B51" s="105" t="s">
        <v>144</v>
      </c>
      <c r="C51" s="106" t="s">
        <v>145</v>
      </c>
      <c r="D51" s="106"/>
      <c r="E51" s="16">
        <v>1</v>
      </c>
      <c r="F51" s="106"/>
      <c r="G51" s="16">
        <v>1</v>
      </c>
      <c r="H51" s="16">
        <v>1</v>
      </c>
      <c r="I51" s="16"/>
      <c r="J51" s="118">
        <v>5</v>
      </c>
      <c r="K51" s="118">
        <v>1</v>
      </c>
      <c r="L51" s="104">
        <v>110</v>
      </c>
      <c r="M51" s="16">
        <v>1</v>
      </c>
      <c r="N51" s="104">
        <v>110</v>
      </c>
      <c r="O51" s="106" t="s">
        <v>146</v>
      </c>
      <c r="P51" s="106" t="s">
        <v>145</v>
      </c>
      <c r="Q51" s="130" t="s">
        <v>56</v>
      </c>
    </row>
    <row r="52" s="5" customFormat="true" ht="37" customHeight="true" spans="1:17">
      <c r="A52" s="9">
        <v>7</v>
      </c>
      <c r="B52" s="105" t="s">
        <v>62</v>
      </c>
      <c r="C52" s="107" t="s">
        <v>63</v>
      </c>
      <c r="D52" s="107">
        <v>1</v>
      </c>
      <c r="E52" s="16"/>
      <c r="F52" s="107"/>
      <c r="G52" s="16">
        <v>1</v>
      </c>
      <c r="H52" s="16">
        <v>1</v>
      </c>
      <c r="I52" s="16"/>
      <c r="J52" s="107">
        <v>4</v>
      </c>
      <c r="K52" s="107">
        <v>1</v>
      </c>
      <c r="L52" s="104">
        <v>110</v>
      </c>
      <c r="M52" s="16">
        <v>1</v>
      </c>
      <c r="N52" s="104">
        <v>110</v>
      </c>
      <c r="O52" s="106" t="s">
        <v>146</v>
      </c>
      <c r="P52" s="107" t="s">
        <v>63</v>
      </c>
      <c r="Q52" s="130" t="s">
        <v>56</v>
      </c>
    </row>
    <row r="53" s="5" customFormat="true" ht="33" customHeight="true" spans="1:17">
      <c r="A53" s="9">
        <v>8</v>
      </c>
      <c r="B53" s="108" t="s">
        <v>147</v>
      </c>
      <c r="C53" s="109" t="s">
        <v>148</v>
      </c>
      <c r="D53" s="110">
        <v>1</v>
      </c>
      <c r="E53" s="9"/>
      <c r="F53" s="9"/>
      <c r="G53" s="9">
        <v>1</v>
      </c>
      <c r="H53" s="9">
        <v>1</v>
      </c>
      <c r="I53" s="9"/>
      <c r="J53" s="119">
        <v>3</v>
      </c>
      <c r="K53" s="120">
        <v>1</v>
      </c>
      <c r="L53" s="9">
        <v>110</v>
      </c>
      <c r="M53" s="9">
        <v>1</v>
      </c>
      <c r="N53" s="9">
        <v>110</v>
      </c>
      <c r="O53" s="126" t="s">
        <v>149</v>
      </c>
      <c r="P53" s="127" t="s">
        <v>148</v>
      </c>
      <c r="Q53" s="9" t="s">
        <v>56</v>
      </c>
    </row>
    <row r="54" s="5" customFormat="true" ht="46" customHeight="true" spans="1:17">
      <c r="A54" s="9">
        <v>9</v>
      </c>
      <c r="B54" s="9" t="s">
        <v>150</v>
      </c>
      <c r="C54" s="9" t="s">
        <v>151</v>
      </c>
      <c r="D54" s="9">
        <v>1</v>
      </c>
      <c r="E54" s="9"/>
      <c r="F54" s="9"/>
      <c r="G54" s="9">
        <v>1</v>
      </c>
      <c r="H54" s="9">
        <v>1</v>
      </c>
      <c r="I54" s="9"/>
      <c r="J54" s="9">
        <v>2</v>
      </c>
      <c r="K54" s="9">
        <v>1</v>
      </c>
      <c r="L54" s="9">
        <v>110</v>
      </c>
      <c r="M54" s="9">
        <v>1</v>
      </c>
      <c r="N54" s="9">
        <v>110</v>
      </c>
      <c r="O54" s="9">
        <v>2021.08</v>
      </c>
      <c r="P54" s="9" t="s">
        <v>152</v>
      </c>
      <c r="Q54" s="113" t="s">
        <v>136</v>
      </c>
    </row>
    <row r="55" s="5" customFormat="true" ht="27" customHeight="true" spans="1:17">
      <c r="A55" s="9">
        <v>10</v>
      </c>
      <c r="B55" s="21" t="s">
        <v>153</v>
      </c>
      <c r="C55" s="21" t="s">
        <v>154</v>
      </c>
      <c r="D55" s="21">
        <v>1</v>
      </c>
      <c r="E55" s="115"/>
      <c r="F55" s="115">
        <v>1</v>
      </c>
      <c r="G55" s="115"/>
      <c r="H55" s="115"/>
      <c r="I55" s="115">
        <v>1</v>
      </c>
      <c r="J55" s="21">
        <v>3</v>
      </c>
      <c r="K55" s="21">
        <v>1</v>
      </c>
      <c r="L55" s="115">
        <v>110</v>
      </c>
      <c r="M55" s="115">
        <v>1</v>
      </c>
      <c r="N55" s="115">
        <v>110</v>
      </c>
      <c r="O55" s="115">
        <v>2019.06</v>
      </c>
      <c r="P55" s="128" t="s">
        <v>154</v>
      </c>
      <c r="Q55" s="128" t="s">
        <v>56</v>
      </c>
    </row>
    <row r="56" s="5" customFormat="true" ht="21" customHeight="true" spans="1:17">
      <c r="A56" s="9">
        <v>11</v>
      </c>
      <c r="B56" s="16" t="s">
        <v>89</v>
      </c>
      <c r="C56" s="16" t="s">
        <v>155</v>
      </c>
      <c r="D56" s="111"/>
      <c r="E56" s="16">
        <v>1</v>
      </c>
      <c r="F56" s="16">
        <v>1</v>
      </c>
      <c r="G56" s="16"/>
      <c r="H56" s="16"/>
      <c r="I56" s="16">
        <v>1</v>
      </c>
      <c r="J56" s="25">
        <v>1</v>
      </c>
      <c r="K56" s="25">
        <v>1</v>
      </c>
      <c r="L56" s="16">
        <v>110</v>
      </c>
      <c r="M56" s="26">
        <v>1</v>
      </c>
      <c r="N56" s="16">
        <v>110</v>
      </c>
      <c r="O56" s="25">
        <v>2016.7</v>
      </c>
      <c r="P56" s="16" t="s">
        <v>155</v>
      </c>
      <c r="Q56" s="10" t="s">
        <v>56</v>
      </c>
    </row>
    <row r="57" s="5" customFormat="true" ht="21" customHeight="true" spans="1:51">
      <c r="A57" s="9">
        <v>12</v>
      </c>
      <c r="B57" s="20" t="s">
        <v>156</v>
      </c>
      <c r="C57" s="30" t="s">
        <v>157</v>
      </c>
      <c r="D57" s="21"/>
      <c r="E57" s="21">
        <v>1</v>
      </c>
      <c r="F57" s="21">
        <v>1</v>
      </c>
      <c r="G57" s="21"/>
      <c r="H57" s="21"/>
      <c r="I57" s="21">
        <v>1</v>
      </c>
      <c r="J57" s="21">
        <v>2</v>
      </c>
      <c r="K57" s="21">
        <v>1</v>
      </c>
      <c r="L57" s="20">
        <v>110</v>
      </c>
      <c r="M57" s="20">
        <v>1</v>
      </c>
      <c r="N57" s="20">
        <v>110</v>
      </c>
      <c r="O57" s="20">
        <v>2021.1</v>
      </c>
      <c r="P57" s="30" t="s">
        <v>157</v>
      </c>
      <c r="Q57" s="30" t="s">
        <v>56</v>
      </c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</row>
    <row r="58" s="5" customFormat="true" ht="21" customHeight="true" spans="1:51">
      <c r="A58" s="9">
        <v>13</v>
      </c>
      <c r="B58" s="112" t="s">
        <v>158</v>
      </c>
      <c r="C58" s="112" t="s">
        <v>159</v>
      </c>
      <c r="D58" s="113"/>
      <c r="E58" s="113">
        <v>1</v>
      </c>
      <c r="F58" s="113"/>
      <c r="G58" s="113">
        <v>1</v>
      </c>
      <c r="H58" s="113">
        <v>1</v>
      </c>
      <c r="I58" s="113"/>
      <c r="J58" s="113">
        <v>2</v>
      </c>
      <c r="K58" s="113">
        <v>1</v>
      </c>
      <c r="L58" s="121">
        <v>110</v>
      </c>
      <c r="M58" s="9">
        <v>1</v>
      </c>
      <c r="N58" s="121">
        <v>110</v>
      </c>
      <c r="O58" s="113">
        <v>2021.1</v>
      </c>
      <c r="P58" s="112" t="s">
        <v>159</v>
      </c>
      <c r="Q58" s="9" t="s">
        <v>56</v>
      </c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</row>
  </sheetData>
  <mergeCells count="33">
    <mergeCell ref="A1:Q1"/>
    <mergeCell ref="A2:Q2"/>
    <mergeCell ref="J3:K3"/>
    <mergeCell ref="P3:Q3"/>
    <mergeCell ref="A43:Q43"/>
    <mergeCell ref="J44:K44"/>
    <mergeCell ref="P44:Q44"/>
    <mergeCell ref="A3:A4"/>
    <mergeCell ref="A44:A45"/>
    <mergeCell ref="B3:B4"/>
    <mergeCell ref="B44:B45"/>
    <mergeCell ref="C3:C4"/>
    <mergeCell ref="C44:C45"/>
    <mergeCell ref="D3:D4"/>
    <mergeCell ref="D44:D45"/>
    <mergeCell ref="E3:E4"/>
    <mergeCell ref="E44:E45"/>
    <mergeCell ref="F3:F4"/>
    <mergeCell ref="F44:F45"/>
    <mergeCell ref="G3:G4"/>
    <mergeCell ref="G44:G45"/>
    <mergeCell ref="H3:H4"/>
    <mergeCell ref="H44:H45"/>
    <mergeCell ref="I3:I4"/>
    <mergeCell ref="I44:I45"/>
    <mergeCell ref="L3:L4"/>
    <mergeCell ref="L44:L45"/>
    <mergeCell ref="M3:M4"/>
    <mergeCell ref="M44:M45"/>
    <mergeCell ref="N3:N4"/>
    <mergeCell ref="N44:N45"/>
    <mergeCell ref="O3:O4"/>
    <mergeCell ref="O44:O45"/>
  </mergeCells>
  <conditionalFormatting sqref="C10">
    <cfRule type="duplicateValues" dxfId="0" priority="10"/>
  </conditionalFormatting>
  <conditionalFormatting sqref="P10">
    <cfRule type="duplicateValues" dxfId="0" priority="7"/>
  </conditionalFormatting>
  <conditionalFormatting sqref="P13">
    <cfRule type="duplicateValues" dxfId="0" priority="6"/>
  </conditionalFormatting>
  <conditionalFormatting sqref="C14">
    <cfRule type="duplicateValues" dxfId="0" priority="8"/>
  </conditionalFormatting>
  <conditionalFormatting sqref="P14">
    <cfRule type="duplicateValues" dxfId="0" priority="5"/>
  </conditionalFormatting>
  <conditionalFormatting sqref="P15">
    <cfRule type="duplicateValues" dxfId="0" priority="2"/>
  </conditionalFormatting>
  <conditionalFormatting sqref="P16">
    <cfRule type="duplicateValues" dxfId="0" priority="3"/>
  </conditionalFormatting>
  <conditionalFormatting sqref="P17">
    <cfRule type="duplicateValues" dxfId="0" priority="4"/>
  </conditionalFormatting>
  <conditionalFormatting sqref="C57">
    <cfRule type="duplicateValues" dxfId="1" priority="1"/>
  </conditionalFormatting>
  <conditionalFormatting sqref="C13 C15:C17">
    <cfRule type="duplicateValues" dxfId="0" priority="9"/>
  </conditionalFormatting>
  <printOptions horizontalCentered="true"/>
  <pageMargins left="0.393055555555556" right="0.393055555555556" top="0.393055555555556" bottom="0.393055555555556" header="0.5" footer="0.5"/>
  <pageSetup paperSize="9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workbookViewId="0">
      <selection activeCell="F23" sqref="F23"/>
    </sheetView>
  </sheetViews>
  <sheetFormatPr defaultColWidth="9" defaultRowHeight="13.5"/>
  <cols>
    <col min="1" max="1" width="3.875" customWidth="true"/>
    <col min="2" max="2" width="15.125" customWidth="true"/>
    <col min="3" max="3" width="6.625" customWidth="true"/>
    <col min="4" max="6" width="3.875" customWidth="true"/>
    <col min="7" max="7" width="3.875" style="6" customWidth="true"/>
    <col min="8" max="9" width="3.875" customWidth="true"/>
    <col min="10" max="10" width="5.5" customWidth="true"/>
    <col min="11" max="11" width="6.25" customWidth="true"/>
    <col min="12" max="12" width="4" customWidth="true"/>
    <col min="13" max="14" width="4.375" customWidth="true"/>
    <col min="15" max="15" width="8.625" customWidth="true"/>
  </cols>
  <sheetData>
    <row r="1" ht="15.75" spans="1:15">
      <c r="A1" s="7" t="s">
        <v>160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8" customHeight="true" spans="1:15">
      <c r="A2" s="8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true" spans="1:15">
      <c r="A3" s="9" t="s">
        <v>35</v>
      </c>
      <c r="B3" s="9" t="s">
        <v>36</v>
      </c>
      <c r="C3" s="9" t="s">
        <v>162</v>
      </c>
      <c r="D3" s="9" t="s">
        <v>163</v>
      </c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164</v>
      </c>
      <c r="K3" s="9"/>
      <c r="L3" s="9" t="s">
        <v>165</v>
      </c>
      <c r="M3" s="9" t="s">
        <v>166</v>
      </c>
      <c r="N3" s="9" t="s">
        <v>167</v>
      </c>
      <c r="O3" s="9" t="s">
        <v>168</v>
      </c>
    </row>
    <row r="4" s="1" customFormat="true" ht="25.5" spans="1:15">
      <c r="A4" s="9"/>
      <c r="B4" s="9"/>
      <c r="C4" s="9"/>
      <c r="D4" s="9"/>
      <c r="E4" s="9"/>
      <c r="F4" s="9"/>
      <c r="G4" s="9"/>
      <c r="H4" s="9"/>
      <c r="I4" s="9"/>
      <c r="J4" s="9" t="s">
        <v>50</v>
      </c>
      <c r="K4" s="9" t="s">
        <v>51</v>
      </c>
      <c r="L4" s="9"/>
      <c r="M4" s="9"/>
      <c r="N4" s="9"/>
      <c r="O4" s="9"/>
    </row>
    <row r="5" s="2" customFormat="true" ht="24" customHeight="true" spans="1:15">
      <c r="A5" s="10" t="s">
        <v>72</v>
      </c>
      <c r="B5" s="11" t="s">
        <v>132</v>
      </c>
      <c r="C5" s="12" t="s">
        <v>169</v>
      </c>
      <c r="D5" s="13"/>
      <c r="E5" s="25">
        <v>1</v>
      </c>
      <c r="F5" s="25"/>
      <c r="G5" s="25">
        <v>1</v>
      </c>
      <c r="H5" s="25"/>
      <c r="I5" s="25">
        <v>1</v>
      </c>
      <c r="J5" s="60">
        <v>3</v>
      </c>
      <c r="K5" s="60">
        <v>1</v>
      </c>
      <c r="L5" s="61">
        <v>120</v>
      </c>
      <c r="M5" s="25">
        <v>1</v>
      </c>
      <c r="N5" s="61">
        <v>120</v>
      </c>
      <c r="O5" s="75" t="s">
        <v>122</v>
      </c>
    </row>
    <row r="6" s="2" customFormat="true" ht="24" customHeight="true" spans="1:15">
      <c r="A6" s="10" t="s">
        <v>84</v>
      </c>
      <c r="B6" s="11" t="s">
        <v>137</v>
      </c>
      <c r="C6" s="12" t="s">
        <v>170</v>
      </c>
      <c r="D6" s="13"/>
      <c r="E6" s="25">
        <v>1</v>
      </c>
      <c r="F6" s="25"/>
      <c r="G6" s="25">
        <v>1</v>
      </c>
      <c r="H6" s="25">
        <v>1</v>
      </c>
      <c r="I6" s="25"/>
      <c r="J6" s="60">
        <v>2</v>
      </c>
      <c r="K6" s="60">
        <v>1</v>
      </c>
      <c r="L6" s="61">
        <v>120</v>
      </c>
      <c r="M6" s="25">
        <v>1</v>
      </c>
      <c r="N6" s="61">
        <v>120</v>
      </c>
      <c r="O6" s="75" t="s">
        <v>122</v>
      </c>
    </row>
    <row r="7" s="2" customFormat="true" ht="24" customHeight="true" spans="1:15">
      <c r="A7" s="10" t="s">
        <v>171</v>
      </c>
      <c r="B7" s="14" t="s">
        <v>172</v>
      </c>
      <c r="C7" s="15" t="s">
        <v>173</v>
      </c>
      <c r="D7" s="14"/>
      <c r="E7" s="14">
        <v>1</v>
      </c>
      <c r="F7" s="14">
        <v>1</v>
      </c>
      <c r="G7" s="14"/>
      <c r="H7" s="14"/>
      <c r="I7" s="14">
        <v>1</v>
      </c>
      <c r="J7" s="15" t="s">
        <v>171</v>
      </c>
      <c r="K7" s="15" t="s">
        <v>72</v>
      </c>
      <c r="L7" s="14">
        <v>120</v>
      </c>
      <c r="M7" s="14">
        <v>1</v>
      </c>
      <c r="N7" s="14">
        <v>120</v>
      </c>
      <c r="O7" s="15" t="s">
        <v>95</v>
      </c>
    </row>
    <row r="8" s="2" customFormat="true" ht="24" customHeight="true" spans="1:15">
      <c r="A8" s="10" t="s">
        <v>81</v>
      </c>
      <c r="B8" s="16" t="s">
        <v>174</v>
      </c>
      <c r="C8" s="17" t="s">
        <v>175</v>
      </c>
      <c r="D8" s="18">
        <v>1</v>
      </c>
      <c r="E8" s="18"/>
      <c r="F8" s="18"/>
      <c r="G8" s="18">
        <v>1</v>
      </c>
      <c r="H8" s="18"/>
      <c r="I8" s="18">
        <v>1</v>
      </c>
      <c r="J8" s="18">
        <v>4</v>
      </c>
      <c r="K8" s="18">
        <v>1</v>
      </c>
      <c r="L8" s="18">
        <v>120</v>
      </c>
      <c r="M8" s="18">
        <v>1</v>
      </c>
      <c r="N8" s="18">
        <v>120</v>
      </c>
      <c r="O8" s="15" t="s">
        <v>95</v>
      </c>
    </row>
    <row r="9" s="2" customFormat="true" ht="24" customHeight="true" spans="1:15">
      <c r="A9" s="10" t="s">
        <v>73</v>
      </c>
      <c r="B9" s="16" t="s">
        <v>54</v>
      </c>
      <c r="C9" s="17" t="s">
        <v>55</v>
      </c>
      <c r="D9" s="18">
        <v>1</v>
      </c>
      <c r="E9" s="18"/>
      <c r="F9" s="18">
        <v>1</v>
      </c>
      <c r="G9" s="18"/>
      <c r="H9" s="18">
        <v>1</v>
      </c>
      <c r="I9" s="18"/>
      <c r="J9" s="18">
        <v>2</v>
      </c>
      <c r="K9" s="18">
        <v>1</v>
      </c>
      <c r="L9" s="18">
        <v>120</v>
      </c>
      <c r="M9" s="18">
        <v>1</v>
      </c>
      <c r="N9" s="18">
        <v>120</v>
      </c>
      <c r="O9" s="15" t="s">
        <v>95</v>
      </c>
    </row>
    <row r="10" s="2" customFormat="true" ht="24" customHeight="true" spans="1:15">
      <c r="A10" s="10" t="s">
        <v>83</v>
      </c>
      <c r="B10" s="18" t="s">
        <v>62</v>
      </c>
      <c r="C10" s="18" t="s">
        <v>63</v>
      </c>
      <c r="D10" s="18">
        <v>1</v>
      </c>
      <c r="E10" s="18"/>
      <c r="F10" s="18">
        <v>1</v>
      </c>
      <c r="G10" s="18"/>
      <c r="H10" s="18">
        <v>1</v>
      </c>
      <c r="I10" s="18"/>
      <c r="J10" s="18">
        <v>2</v>
      </c>
      <c r="K10" s="18">
        <v>1</v>
      </c>
      <c r="L10" s="18">
        <v>120</v>
      </c>
      <c r="M10" s="18">
        <v>1</v>
      </c>
      <c r="N10" s="18">
        <v>120</v>
      </c>
      <c r="O10" s="18">
        <v>2022.6</v>
      </c>
    </row>
    <row r="11" s="2" customFormat="true" ht="24" customHeight="true" spans="1:15">
      <c r="A11" s="10" t="s">
        <v>176</v>
      </c>
      <c r="B11" s="18" t="s">
        <v>177</v>
      </c>
      <c r="C11" s="18" t="s">
        <v>111</v>
      </c>
      <c r="D11" s="18"/>
      <c r="E11" s="18">
        <v>1</v>
      </c>
      <c r="F11" s="18">
        <v>1</v>
      </c>
      <c r="G11" s="18"/>
      <c r="H11" s="18">
        <v>1</v>
      </c>
      <c r="I11" s="18"/>
      <c r="J11" s="18">
        <v>5</v>
      </c>
      <c r="K11" s="18">
        <v>2</v>
      </c>
      <c r="L11" s="18">
        <v>120</v>
      </c>
      <c r="M11" s="18">
        <v>1</v>
      </c>
      <c r="N11" s="18">
        <v>120</v>
      </c>
      <c r="O11" s="18">
        <v>2022.6</v>
      </c>
    </row>
    <row r="12" s="2" customFormat="true" ht="24" customHeight="true" spans="1:15">
      <c r="A12" s="10" t="s">
        <v>178</v>
      </c>
      <c r="B12" s="19" t="s">
        <v>179</v>
      </c>
      <c r="C12" s="20" t="s">
        <v>180</v>
      </c>
      <c r="D12" s="20"/>
      <c r="E12" s="20">
        <v>1</v>
      </c>
      <c r="F12" s="20"/>
      <c r="G12" s="20">
        <v>1</v>
      </c>
      <c r="H12" s="20">
        <v>1</v>
      </c>
      <c r="I12" s="20"/>
      <c r="J12" s="20">
        <v>2</v>
      </c>
      <c r="K12" s="20">
        <v>1</v>
      </c>
      <c r="L12" s="20">
        <v>120</v>
      </c>
      <c r="M12" s="20">
        <v>1</v>
      </c>
      <c r="N12" s="20">
        <v>120</v>
      </c>
      <c r="O12" s="20">
        <v>2022.6</v>
      </c>
    </row>
    <row r="13" s="2" customFormat="true" ht="24" customHeight="true" spans="1:15">
      <c r="A13" s="10" t="s">
        <v>181</v>
      </c>
      <c r="B13" s="19" t="s">
        <v>125</v>
      </c>
      <c r="C13" s="21" t="s">
        <v>127</v>
      </c>
      <c r="D13" s="21">
        <v>1</v>
      </c>
      <c r="E13" s="21"/>
      <c r="F13" s="21"/>
      <c r="G13" s="21">
        <v>1</v>
      </c>
      <c r="H13" s="21">
        <v>1</v>
      </c>
      <c r="I13" s="21"/>
      <c r="J13" s="21">
        <v>3</v>
      </c>
      <c r="K13" s="21">
        <v>1</v>
      </c>
      <c r="L13" s="21">
        <v>120</v>
      </c>
      <c r="M13" s="21">
        <v>1</v>
      </c>
      <c r="N13" s="21">
        <v>120</v>
      </c>
      <c r="O13" s="21">
        <v>2022.6</v>
      </c>
    </row>
    <row r="14" s="2" customFormat="true" ht="24" customHeight="true" spans="1:15">
      <c r="A14" s="10" t="s">
        <v>182</v>
      </c>
      <c r="B14" s="22" t="s">
        <v>183</v>
      </c>
      <c r="C14" s="22" t="s">
        <v>184</v>
      </c>
      <c r="D14" s="10" t="s">
        <v>72</v>
      </c>
      <c r="E14" s="22"/>
      <c r="F14" s="22"/>
      <c r="G14" s="22">
        <v>1</v>
      </c>
      <c r="H14" s="22"/>
      <c r="I14" s="22">
        <v>1</v>
      </c>
      <c r="J14" s="22">
        <v>4</v>
      </c>
      <c r="K14" s="22">
        <v>1</v>
      </c>
      <c r="L14" s="16">
        <v>120</v>
      </c>
      <c r="M14" s="16">
        <v>1</v>
      </c>
      <c r="N14" s="16">
        <v>120</v>
      </c>
      <c r="O14" s="76">
        <v>2022.06</v>
      </c>
    </row>
    <row r="15" s="2" customFormat="true" ht="24" customHeight="true" spans="1:15">
      <c r="A15" s="10" t="s">
        <v>185</v>
      </c>
      <c r="B15" s="22" t="s">
        <v>186</v>
      </c>
      <c r="C15" s="22" t="s">
        <v>187</v>
      </c>
      <c r="D15" s="10" t="s">
        <v>72</v>
      </c>
      <c r="E15" s="22"/>
      <c r="F15" s="22"/>
      <c r="G15" s="22">
        <v>1</v>
      </c>
      <c r="H15" s="22"/>
      <c r="I15" s="22">
        <v>1</v>
      </c>
      <c r="J15" s="22">
        <v>4</v>
      </c>
      <c r="K15" s="22">
        <v>1</v>
      </c>
      <c r="L15" s="16">
        <v>120</v>
      </c>
      <c r="M15" s="16">
        <v>1</v>
      </c>
      <c r="N15" s="16">
        <v>120</v>
      </c>
      <c r="O15" s="76">
        <v>2022.06</v>
      </c>
    </row>
    <row r="16" s="2" customFormat="true" ht="24" customHeight="true" spans="1:15">
      <c r="A16" s="10" t="s">
        <v>188</v>
      </c>
      <c r="B16" s="22" t="s">
        <v>186</v>
      </c>
      <c r="C16" s="22" t="s">
        <v>189</v>
      </c>
      <c r="D16" s="10"/>
      <c r="E16" s="22">
        <v>1</v>
      </c>
      <c r="F16" s="22"/>
      <c r="G16" s="22">
        <v>1</v>
      </c>
      <c r="H16" s="22"/>
      <c r="I16" s="22">
        <v>1</v>
      </c>
      <c r="J16" s="22">
        <v>2</v>
      </c>
      <c r="K16" s="22">
        <v>1</v>
      </c>
      <c r="L16" s="16">
        <v>120</v>
      </c>
      <c r="M16" s="16">
        <v>1</v>
      </c>
      <c r="N16" s="16">
        <v>120</v>
      </c>
      <c r="O16" s="76">
        <v>2022.06</v>
      </c>
    </row>
    <row r="17" s="2" customFormat="true" ht="24" customHeight="true" spans="1:15">
      <c r="A17" s="10" t="s">
        <v>190</v>
      </c>
      <c r="B17" s="22" t="s">
        <v>191</v>
      </c>
      <c r="C17" s="22" t="s">
        <v>192</v>
      </c>
      <c r="D17" s="10" t="s">
        <v>72</v>
      </c>
      <c r="E17" s="22"/>
      <c r="F17" s="22"/>
      <c r="G17" s="22">
        <v>1</v>
      </c>
      <c r="H17" s="22"/>
      <c r="I17" s="22">
        <v>1</v>
      </c>
      <c r="J17" s="22">
        <v>4</v>
      </c>
      <c r="K17" s="22">
        <v>1</v>
      </c>
      <c r="L17" s="16">
        <v>120</v>
      </c>
      <c r="M17" s="16">
        <v>1</v>
      </c>
      <c r="N17" s="16">
        <v>120</v>
      </c>
      <c r="O17" s="76">
        <v>2022.06</v>
      </c>
    </row>
    <row r="18" s="2" customFormat="true" ht="24" customHeight="true" spans="1:15">
      <c r="A18" s="10" t="s">
        <v>193</v>
      </c>
      <c r="B18" s="14" t="s">
        <v>87</v>
      </c>
      <c r="C18" s="10" t="s">
        <v>194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5</v>
      </c>
      <c r="K18" s="14">
        <v>1</v>
      </c>
      <c r="L18" s="14">
        <v>120</v>
      </c>
      <c r="M18" s="14">
        <v>1</v>
      </c>
      <c r="N18" s="14">
        <v>120</v>
      </c>
      <c r="O18" s="14">
        <v>2022.6</v>
      </c>
    </row>
    <row r="19" s="2" customFormat="true" ht="24" customHeight="true" spans="1:15">
      <c r="A19" s="10" t="s">
        <v>195</v>
      </c>
      <c r="B19" s="23" t="s">
        <v>89</v>
      </c>
      <c r="C19" s="22" t="s">
        <v>196</v>
      </c>
      <c r="D19" s="23">
        <v>1</v>
      </c>
      <c r="E19" s="23"/>
      <c r="F19" s="23">
        <v>1</v>
      </c>
      <c r="G19" s="23"/>
      <c r="H19" s="23"/>
      <c r="I19" s="23">
        <v>1</v>
      </c>
      <c r="J19" s="23">
        <v>3</v>
      </c>
      <c r="K19" s="23">
        <v>1</v>
      </c>
      <c r="L19" s="23">
        <v>120</v>
      </c>
      <c r="M19" s="23">
        <v>1</v>
      </c>
      <c r="N19" s="23">
        <v>120</v>
      </c>
      <c r="O19" s="23">
        <v>2022.6</v>
      </c>
    </row>
    <row r="20" s="2" customFormat="true" ht="24" customHeight="true" spans="1:15">
      <c r="A20" s="10" t="s">
        <v>197</v>
      </c>
      <c r="B20" s="14" t="s">
        <v>198</v>
      </c>
      <c r="C20" s="14" t="s">
        <v>199</v>
      </c>
      <c r="D20" s="14"/>
      <c r="E20" s="14">
        <v>1</v>
      </c>
      <c r="F20" s="14">
        <v>1</v>
      </c>
      <c r="G20" s="14"/>
      <c r="H20" s="14">
        <v>1</v>
      </c>
      <c r="I20" s="14"/>
      <c r="J20" s="14">
        <v>1</v>
      </c>
      <c r="K20" s="14">
        <v>1</v>
      </c>
      <c r="L20" s="14">
        <v>120</v>
      </c>
      <c r="M20" s="14">
        <v>1</v>
      </c>
      <c r="N20" s="14">
        <v>120</v>
      </c>
      <c r="O20" s="14">
        <v>2022.6</v>
      </c>
    </row>
    <row r="21" s="2" customFormat="true" ht="24" customHeight="true" spans="1:15">
      <c r="A21" s="10" t="s">
        <v>200</v>
      </c>
      <c r="B21" s="18" t="s">
        <v>201</v>
      </c>
      <c r="C21" s="24" t="s">
        <v>202</v>
      </c>
      <c r="D21" s="25">
        <v>1</v>
      </c>
      <c r="E21" s="16"/>
      <c r="F21" s="16">
        <v>1</v>
      </c>
      <c r="G21" s="16"/>
      <c r="H21" s="16"/>
      <c r="I21" s="16">
        <v>1</v>
      </c>
      <c r="J21" s="26">
        <v>2</v>
      </c>
      <c r="K21" s="26">
        <v>1</v>
      </c>
      <c r="L21" s="16">
        <v>120</v>
      </c>
      <c r="M21" s="26">
        <v>1</v>
      </c>
      <c r="N21" s="16">
        <v>120</v>
      </c>
      <c r="O21" s="25">
        <v>2022.6</v>
      </c>
    </row>
    <row r="22" s="2" customFormat="true" ht="24" customHeight="true" spans="1:15">
      <c r="A22" s="10" t="s">
        <v>203</v>
      </c>
      <c r="B22" s="10" t="s">
        <v>93</v>
      </c>
      <c r="C22" s="25" t="s">
        <v>204</v>
      </c>
      <c r="D22" s="26"/>
      <c r="E22" s="26">
        <v>1</v>
      </c>
      <c r="F22" s="26">
        <v>1</v>
      </c>
      <c r="G22" s="26"/>
      <c r="H22" s="26">
        <v>1</v>
      </c>
      <c r="I22" s="26"/>
      <c r="J22" s="26">
        <v>2</v>
      </c>
      <c r="K22" s="26">
        <v>1</v>
      </c>
      <c r="L22" s="62">
        <v>120</v>
      </c>
      <c r="M22" s="25">
        <v>1</v>
      </c>
      <c r="N22" s="62">
        <v>120</v>
      </c>
      <c r="O22" s="16">
        <v>2022.6</v>
      </c>
    </row>
    <row r="23" s="2" customFormat="true" ht="24" customHeight="true" spans="1:15">
      <c r="A23" s="10" t="s">
        <v>205</v>
      </c>
      <c r="B23" s="10" t="s">
        <v>93</v>
      </c>
      <c r="C23" s="25" t="s">
        <v>94</v>
      </c>
      <c r="D23" s="26"/>
      <c r="E23" s="26">
        <v>1</v>
      </c>
      <c r="F23" s="26">
        <v>1</v>
      </c>
      <c r="G23" s="26"/>
      <c r="H23" s="26">
        <v>1</v>
      </c>
      <c r="I23" s="26"/>
      <c r="J23" s="26">
        <v>4</v>
      </c>
      <c r="K23" s="26">
        <v>1</v>
      </c>
      <c r="L23" s="62">
        <v>120</v>
      </c>
      <c r="M23" s="25">
        <v>1</v>
      </c>
      <c r="N23" s="62">
        <v>120</v>
      </c>
      <c r="O23" s="16">
        <v>2022.6</v>
      </c>
    </row>
    <row r="24" s="2" customFormat="true" ht="24" customHeight="true" spans="1:15">
      <c r="A24" s="10" t="s">
        <v>206</v>
      </c>
      <c r="B24" s="27" t="s">
        <v>207</v>
      </c>
      <c r="C24" s="28" t="s">
        <v>208</v>
      </c>
      <c r="D24" s="29">
        <v>1</v>
      </c>
      <c r="E24" s="54"/>
      <c r="F24" s="29">
        <v>1</v>
      </c>
      <c r="G24" s="54"/>
      <c r="H24" s="55">
        <v>1</v>
      </c>
      <c r="I24" s="54"/>
      <c r="J24" s="29">
        <v>3</v>
      </c>
      <c r="K24" s="29">
        <v>1</v>
      </c>
      <c r="L24" s="62">
        <v>120</v>
      </c>
      <c r="M24" s="25">
        <v>1</v>
      </c>
      <c r="N24" s="62">
        <v>120</v>
      </c>
      <c r="O24" s="16">
        <v>2022.6</v>
      </c>
    </row>
    <row r="25" s="2" customFormat="true" ht="24" customHeight="true" spans="1:15">
      <c r="A25" s="10" t="s">
        <v>209</v>
      </c>
      <c r="B25" s="22" t="s">
        <v>107</v>
      </c>
      <c r="C25" s="10" t="s">
        <v>210</v>
      </c>
      <c r="D25" s="26">
        <v>1</v>
      </c>
      <c r="E25" s="26"/>
      <c r="F25" s="56">
        <v>1</v>
      </c>
      <c r="G25" s="26"/>
      <c r="H25" s="26">
        <v>1</v>
      </c>
      <c r="I25" s="63"/>
      <c r="J25" s="56">
        <v>5</v>
      </c>
      <c r="K25" s="56">
        <v>1</v>
      </c>
      <c r="L25" s="64">
        <v>120</v>
      </c>
      <c r="M25" s="16">
        <v>1</v>
      </c>
      <c r="N25" s="16">
        <v>120</v>
      </c>
      <c r="O25" s="75" t="s">
        <v>122</v>
      </c>
    </row>
    <row r="26" s="2" customFormat="true" ht="24" customHeight="true" spans="1:15">
      <c r="A26" s="10" t="s">
        <v>211</v>
      </c>
      <c r="B26" s="22" t="s">
        <v>107</v>
      </c>
      <c r="C26" s="10" t="s">
        <v>212</v>
      </c>
      <c r="D26" s="26">
        <v>1</v>
      </c>
      <c r="E26" s="26"/>
      <c r="F26" s="26">
        <v>1</v>
      </c>
      <c r="G26" s="26"/>
      <c r="H26" s="26"/>
      <c r="I26" s="26">
        <v>1</v>
      </c>
      <c r="J26" s="56">
        <v>2</v>
      </c>
      <c r="K26" s="56">
        <v>1</v>
      </c>
      <c r="L26" s="64">
        <v>120</v>
      </c>
      <c r="M26" s="16">
        <v>1</v>
      </c>
      <c r="N26" s="16">
        <v>120</v>
      </c>
      <c r="O26" s="75" t="s">
        <v>122</v>
      </c>
    </row>
    <row r="27" s="2" customFormat="true" ht="24" customHeight="true" spans="1:15">
      <c r="A27" s="10" t="s">
        <v>213</v>
      </c>
      <c r="B27" s="22" t="s">
        <v>112</v>
      </c>
      <c r="C27" s="10" t="s">
        <v>114</v>
      </c>
      <c r="D27" s="26"/>
      <c r="E27" s="26">
        <v>1</v>
      </c>
      <c r="F27" s="56"/>
      <c r="G27" s="26">
        <v>1</v>
      </c>
      <c r="H27" s="26"/>
      <c r="I27" s="26">
        <v>1</v>
      </c>
      <c r="J27" s="56">
        <v>3</v>
      </c>
      <c r="K27" s="56">
        <v>1</v>
      </c>
      <c r="L27" s="64">
        <v>120</v>
      </c>
      <c r="M27" s="16">
        <v>1</v>
      </c>
      <c r="N27" s="16">
        <v>120</v>
      </c>
      <c r="O27" s="75" t="s">
        <v>122</v>
      </c>
    </row>
    <row r="28" s="2" customFormat="true" ht="24" customHeight="true" spans="1:15">
      <c r="A28" s="10" t="s">
        <v>214</v>
      </c>
      <c r="B28" s="22" t="s">
        <v>215</v>
      </c>
      <c r="C28" s="10" t="s">
        <v>216</v>
      </c>
      <c r="D28" s="26"/>
      <c r="E28" s="26">
        <v>1</v>
      </c>
      <c r="F28" s="56"/>
      <c r="G28" s="26">
        <v>1</v>
      </c>
      <c r="H28" s="26"/>
      <c r="I28" s="26">
        <v>1</v>
      </c>
      <c r="J28" s="56">
        <v>3</v>
      </c>
      <c r="K28" s="56">
        <v>1</v>
      </c>
      <c r="L28" s="64">
        <v>120</v>
      </c>
      <c r="M28" s="16">
        <v>1</v>
      </c>
      <c r="N28" s="16">
        <v>120</v>
      </c>
      <c r="O28" s="75" t="s">
        <v>122</v>
      </c>
    </row>
    <row r="29" s="2" customFormat="true" ht="24" customHeight="true" spans="1:15">
      <c r="A29" s="10" t="s">
        <v>217</v>
      </c>
      <c r="B29" s="22" t="s">
        <v>218</v>
      </c>
      <c r="C29" s="10" t="s">
        <v>219</v>
      </c>
      <c r="D29" s="26">
        <v>1</v>
      </c>
      <c r="E29" s="26"/>
      <c r="F29" s="56"/>
      <c r="G29" s="26">
        <v>1</v>
      </c>
      <c r="H29" s="26">
        <v>1</v>
      </c>
      <c r="I29" s="26"/>
      <c r="J29" s="56">
        <v>4</v>
      </c>
      <c r="K29" s="56">
        <v>1</v>
      </c>
      <c r="L29" s="64">
        <v>120</v>
      </c>
      <c r="M29" s="16">
        <v>1</v>
      </c>
      <c r="N29" s="16">
        <v>120</v>
      </c>
      <c r="O29" s="75" t="s">
        <v>122</v>
      </c>
    </row>
    <row r="30" s="2" customFormat="true" ht="24" customHeight="true" spans="1:15">
      <c r="A30" s="10" t="s">
        <v>220</v>
      </c>
      <c r="B30" s="22" t="s">
        <v>218</v>
      </c>
      <c r="C30" s="10" t="s">
        <v>221</v>
      </c>
      <c r="D30" s="26"/>
      <c r="E30" s="26">
        <v>1</v>
      </c>
      <c r="F30" s="56"/>
      <c r="G30" s="26">
        <v>1</v>
      </c>
      <c r="H30" s="26">
        <v>1</v>
      </c>
      <c r="I30" s="26"/>
      <c r="J30" s="56">
        <v>2</v>
      </c>
      <c r="K30" s="56">
        <v>1</v>
      </c>
      <c r="L30" s="64">
        <v>120</v>
      </c>
      <c r="M30" s="16">
        <v>1</v>
      </c>
      <c r="N30" s="16">
        <v>120</v>
      </c>
      <c r="O30" s="75" t="s">
        <v>122</v>
      </c>
    </row>
    <row r="31" s="2" customFormat="true" ht="24" customHeight="true" spans="1:15">
      <c r="A31" s="10" t="s">
        <v>222</v>
      </c>
      <c r="B31" s="22" t="s">
        <v>119</v>
      </c>
      <c r="C31" s="10" t="s">
        <v>120</v>
      </c>
      <c r="D31" s="26"/>
      <c r="E31" s="26">
        <v>1</v>
      </c>
      <c r="F31" s="56"/>
      <c r="G31" s="26">
        <v>1</v>
      </c>
      <c r="H31" s="26">
        <v>1</v>
      </c>
      <c r="I31" s="26"/>
      <c r="J31" s="56">
        <v>3</v>
      </c>
      <c r="K31" s="56">
        <v>1</v>
      </c>
      <c r="L31" s="64">
        <v>120</v>
      </c>
      <c r="M31" s="16">
        <v>1</v>
      </c>
      <c r="N31" s="16">
        <v>120</v>
      </c>
      <c r="O31" s="75" t="s">
        <v>122</v>
      </c>
    </row>
    <row r="32" s="2" customFormat="true" ht="24" customHeight="true" spans="1:15">
      <c r="A32" s="10" t="s">
        <v>223</v>
      </c>
      <c r="B32" s="22" t="s">
        <v>119</v>
      </c>
      <c r="C32" s="10" t="s">
        <v>121</v>
      </c>
      <c r="D32" s="26">
        <v>1</v>
      </c>
      <c r="E32" s="26"/>
      <c r="F32" s="56"/>
      <c r="G32" s="26">
        <v>1</v>
      </c>
      <c r="H32" s="26">
        <v>1</v>
      </c>
      <c r="I32" s="26"/>
      <c r="J32" s="56">
        <v>4</v>
      </c>
      <c r="K32" s="56">
        <v>1</v>
      </c>
      <c r="L32" s="64">
        <v>120</v>
      </c>
      <c r="M32" s="16">
        <v>1</v>
      </c>
      <c r="N32" s="16">
        <v>120</v>
      </c>
      <c r="O32" s="75" t="s">
        <v>122</v>
      </c>
    </row>
    <row r="33" s="2" customFormat="true" ht="24" customHeight="true" spans="1:15">
      <c r="A33" s="10" t="s">
        <v>224</v>
      </c>
      <c r="B33" s="18" t="s">
        <v>123</v>
      </c>
      <c r="C33" s="30" t="s">
        <v>124</v>
      </c>
      <c r="D33" s="18">
        <v>1</v>
      </c>
      <c r="E33" s="18"/>
      <c r="F33" s="18">
        <v>1</v>
      </c>
      <c r="G33" s="18"/>
      <c r="H33" s="18"/>
      <c r="I33" s="18">
        <v>1</v>
      </c>
      <c r="J33" s="18">
        <v>2</v>
      </c>
      <c r="K33" s="18">
        <v>1</v>
      </c>
      <c r="L33" s="18">
        <v>120</v>
      </c>
      <c r="M33" s="18">
        <v>1</v>
      </c>
      <c r="N33" s="18">
        <v>120</v>
      </c>
      <c r="O33" s="18">
        <v>2022.6</v>
      </c>
    </row>
    <row r="34" s="2" customFormat="true" ht="24" customHeight="true" spans="1:15">
      <c r="A34" s="10" t="s">
        <v>225</v>
      </c>
      <c r="B34" s="18" t="s">
        <v>123</v>
      </c>
      <c r="C34" s="18" t="s">
        <v>226</v>
      </c>
      <c r="D34" s="18"/>
      <c r="E34" s="18">
        <v>1</v>
      </c>
      <c r="F34" s="18">
        <v>1</v>
      </c>
      <c r="G34" s="18"/>
      <c r="H34" s="18">
        <v>1</v>
      </c>
      <c r="I34" s="18"/>
      <c r="J34" s="18">
        <v>1</v>
      </c>
      <c r="K34" s="18">
        <v>1</v>
      </c>
      <c r="L34" s="18">
        <v>120</v>
      </c>
      <c r="M34" s="18">
        <v>1</v>
      </c>
      <c r="N34" s="18">
        <v>120</v>
      </c>
      <c r="O34" s="18">
        <v>2022.6</v>
      </c>
    </row>
    <row r="35" s="3" customFormat="true" ht="40" customHeight="true" spans="1:15">
      <c r="A35" s="31" t="s">
        <v>227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="3" customFormat="true" ht="26" customHeight="true" spans="1:15">
      <c r="A36" s="32" t="s">
        <v>35</v>
      </c>
      <c r="B36" s="32" t="s">
        <v>129</v>
      </c>
      <c r="C36" s="32" t="s">
        <v>37</v>
      </c>
      <c r="D36" s="32" t="s">
        <v>163</v>
      </c>
      <c r="E36" s="32" t="s">
        <v>39</v>
      </c>
      <c r="F36" s="32" t="s">
        <v>40</v>
      </c>
      <c r="G36" s="32" t="s">
        <v>41</v>
      </c>
      <c r="H36" s="32" t="s">
        <v>42</v>
      </c>
      <c r="I36" s="32" t="s">
        <v>43</v>
      </c>
      <c r="J36" s="32" t="s">
        <v>164</v>
      </c>
      <c r="K36" s="32"/>
      <c r="L36" s="32" t="s">
        <v>165</v>
      </c>
      <c r="M36" s="32" t="s">
        <v>166</v>
      </c>
      <c r="N36" s="32" t="s">
        <v>167</v>
      </c>
      <c r="O36" s="32" t="s">
        <v>168</v>
      </c>
    </row>
    <row r="37" s="3" customFormat="true" ht="26" customHeight="true" spans="1:15">
      <c r="A37" s="32"/>
      <c r="B37" s="32"/>
      <c r="C37" s="32"/>
      <c r="D37" s="32"/>
      <c r="E37" s="32"/>
      <c r="F37" s="32"/>
      <c r="G37" s="32"/>
      <c r="H37" s="32"/>
      <c r="I37" s="32"/>
      <c r="J37" s="32" t="s">
        <v>50</v>
      </c>
      <c r="K37" s="32" t="s">
        <v>51</v>
      </c>
      <c r="L37" s="32"/>
      <c r="M37" s="32"/>
      <c r="N37" s="32"/>
      <c r="O37" s="32"/>
    </row>
    <row r="38" s="4" customFormat="true" ht="30" customHeight="true" spans="1:15">
      <c r="A38" s="33">
        <v>1</v>
      </c>
      <c r="B38" s="34" t="s">
        <v>62</v>
      </c>
      <c r="C38" s="35" t="s">
        <v>63</v>
      </c>
      <c r="D38" s="35">
        <v>1</v>
      </c>
      <c r="E38" s="33"/>
      <c r="F38" s="35"/>
      <c r="G38" s="33">
        <v>1</v>
      </c>
      <c r="H38" s="33"/>
      <c r="I38" s="33">
        <v>1</v>
      </c>
      <c r="J38" s="35">
        <v>4</v>
      </c>
      <c r="K38" s="35">
        <v>1</v>
      </c>
      <c r="L38" s="65">
        <v>120</v>
      </c>
      <c r="M38" s="33">
        <v>1</v>
      </c>
      <c r="N38" s="65">
        <v>120</v>
      </c>
      <c r="O38" s="35">
        <v>2016.1</v>
      </c>
    </row>
    <row r="39" s="4" customFormat="true" ht="30" customHeight="true" spans="1:19">
      <c r="A39" s="33">
        <v>2</v>
      </c>
      <c r="B39" s="36" t="s">
        <v>228</v>
      </c>
      <c r="C39" s="37" t="s">
        <v>229</v>
      </c>
      <c r="D39" s="37"/>
      <c r="E39" s="18">
        <v>1</v>
      </c>
      <c r="F39" s="37"/>
      <c r="G39" s="18">
        <v>1</v>
      </c>
      <c r="H39" s="18"/>
      <c r="I39" s="18">
        <v>1</v>
      </c>
      <c r="J39" s="37">
        <v>3</v>
      </c>
      <c r="K39" s="37">
        <v>1</v>
      </c>
      <c r="L39" s="37" t="s">
        <v>230</v>
      </c>
      <c r="M39" s="37">
        <v>1</v>
      </c>
      <c r="N39" s="37" t="s">
        <v>230</v>
      </c>
      <c r="O39" s="77">
        <v>120</v>
      </c>
      <c r="P39" s="78"/>
      <c r="Q39" s="83"/>
      <c r="R39" s="84"/>
      <c r="S39" s="84"/>
    </row>
    <row r="40" s="4" customFormat="true" ht="30" customHeight="true" spans="1:15">
      <c r="A40" s="33">
        <v>3</v>
      </c>
      <c r="B40" s="38" t="s">
        <v>147</v>
      </c>
      <c r="C40" s="39" t="s">
        <v>148</v>
      </c>
      <c r="D40" s="40">
        <v>1</v>
      </c>
      <c r="E40" s="38"/>
      <c r="F40" s="57"/>
      <c r="G40" s="38">
        <v>1</v>
      </c>
      <c r="H40" s="38">
        <v>1</v>
      </c>
      <c r="I40" s="38"/>
      <c r="J40" s="40">
        <v>2</v>
      </c>
      <c r="K40" s="66">
        <v>1</v>
      </c>
      <c r="L40" s="38">
        <v>120</v>
      </c>
      <c r="M40" s="38">
        <v>1</v>
      </c>
      <c r="N40" s="38">
        <v>120</v>
      </c>
      <c r="O40" s="79" t="s">
        <v>231</v>
      </c>
    </row>
    <row r="41" s="4" customFormat="true" ht="30" customHeight="true" spans="1:15">
      <c r="A41" s="33">
        <v>4</v>
      </c>
      <c r="B41" s="41" t="s">
        <v>232</v>
      </c>
      <c r="C41" s="42" t="s">
        <v>233</v>
      </c>
      <c r="D41" s="42">
        <v>1</v>
      </c>
      <c r="E41" s="42"/>
      <c r="F41" s="42"/>
      <c r="G41" s="42">
        <v>1</v>
      </c>
      <c r="H41" s="42"/>
      <c r="I41" s="42">
        <v>1</v>
      </c>
      <c r="J41" s="42">
        <v>5</v>
      </c>
      <c r="K41" s="42">
        <v>1</v>
      </c>
      <c r="L41" s="42">
        <v>120</v>
      </c>
      <c r="M41" s="42">
        <v>1</v>
      </c>
      <c r="N41" s="42">
        <v>120</v>
      </c>
      <c r="O41" s="42">
        <v>2019.9</v>
      </c>
    </row>
    <row r="42" s="4" customFormat="true" ht="30" customHeight="true" spans="1:15">
      <c r="A42" s="33">
        <v>5</v>
      </c>
      <c r="B42" s="43" t="s">
        <v>234</v>
      </c>
      <c r="C42" s="44" t="s">
        <v>235</v>
      </c>
      <c r="D42" s="43"/>
      <c r="E42" s="43">
        <v>1</v>
      </c>
      <c r="F42" s="43">
        <v>1</v>
      </c>
      <c r="G42" s="43"/>
      <c r="H42" s="43">
        <v>1</v>
      </c>
      <c r="I42" s="43"/>
      <c r="J42" s="67">
        <v>3</v>
      </c>
      <c r="K42" s="68">
        <v>1</v>
      </c>
      <c r="L42" s="43">
        <v>120</v>
      </c>
      <c r="M42" s="43">
        <v>1</v>
      </c>
      <c r="N42" s="43">
        <v>120</v>
      </c>
      <c r="O42" s="80">
        <v>2016.1</v>
      </c>
    </row>
    <row r="43" s="4" customFormat="true" ht="30" customHeight="true" spans="1:15">
      <c r="A43" s="33">
        <v>6</v>
      </c>
      <c r="B43" s="43" t="s">
        <v>236</v>
      </c>
      <c r="C43" s="44" t="s">
        <v>237</v>
      </c>
      <c r="D43" s="43"/>
      <c r="E43" s="43">
        <v>1</v>
      </c>
      <c r="F43" s="43">
        <v>1</v>
      </c>
      <c r="G43" s="43"/>
      <c r="H43" s="43">
        <v>1</v>
      </c>
      <c r="I43" s="43"/>
      <c r="J43" s="67">
        <v>2</v>
      </c>
      <c r="K43" s="68">
        <v>1</v>
      </c>
      <c r="L43" s="43">
        <v>120</v>
      </c>
      <c r="M43" s="43">
        <v>1</v>
      </c>
      <c r="N43" s="43">
        <v>120</v>
      </c>
      <c r="O43" s="80">
        <v>2016.1</v>
      </c>
    </row>
    <row r="44" s="4" customFormat="true" ht="30" customHeight="true" spans="1:15">
      <c r="A44" s="33">
        <v>7</v>
      </c>
      <c r="B44" s="43" t="s">
        <v>57</v>
      </c>
      <c r="C44" s="45" t="s">
        <v>238</v>
      </c>
      <c r="D44" s="43"/>
      <c r="E44" s="43">
        <v>1</v>
      </c>
      <c r="F44" s="43"/>
      <c r="G44" s="43">
        <v>1</v>
      </c>
      <c r="H44" s="43"/>
      <c r="I44" s="43">
        <v>1</v>
      </c>
      <c r="J44" s="69">
        <v>2</v>
      </c>
      <c r="K44" s="70">
        <v>1</v>
      </c>
      <c r="L44" s="43">
        <v>120</v>
      </c>
      <c r="M44" s="43">
        <v>1</v>
      </c>
      <c r="N44" s="43">
        <v>120</v>
      </c>
      <c r="O44" s="44">
        <v>2016.1</v>
      </c>
    </row>
    <row r="45" s="5" customFormat="true" ht="30" customHeight="true" spans="1:15">
      <c r="A45" s="33">
        <v>8</v>
      </c>
      <c r="B45" s="43" t="s">
        <v>87</v>
      </c>
      <c r="C45" s="43" t="s">
        <v>88</v>
      </c>
      <c r="D45" s="43">
        <v>1</v>
      </c>
      <c r="E45" s="43"/>
      <c r="F45" s="43">
        <v>1</v>
      </c>
      <c r="G45" s="43"/>
      <c r="H45" s="43">
        <v>1</v>
      </c>
      <c r="I45" s="43"/>
      <c r="J45" s="43">
        <v>4</v>
      </c>
      <c r="K45" s="43">
        <v>1</v>
      </c>
      <c r="L45" s="43">
        <v>120</v>
      </c>
      <c r="M45" s="43">
        <v>1</v>
      </c>
      <c r="N45" s="43">
        <v>120</v>
      </c>
      <c r="O45" s="43">
        <v>2019.06</v>
      </c>
    </row>
    <row r="46" s="4" customFormat="true" ht="30" customHeight="true" spans="1:15">
      <c r="A46" s="33">
        <v>9</v>
      </c>
      <c r="B46" s="33" t="s">
        <v>89</v>
      </c>
      <c r="C46" s="33" t="s">
        <v>155</v>
      </c>
      <c r="D46" s="46"/>
      <c r="E46" s="33">
        <v>1</v>
      </c>
      <c r="F46" s="33">
        <v>1</v>
      </c>
      <c r="G46" s="33"/>
      <c r="H46" s="33"/>
      <c r="I46" s="33">
        <v>1</v>
      </c>
      <c r="J46" s="71">
        <v>1</v>
      </c>
      <c r="K46" s="71">
        <v>1</v>
      </c>
      <c r="L46" s="33">
        <v>120</v>
      </c>
      <c r="M46" s="81">
        <v>1</v>
      </c>
      <c r="N46" s="33">
        <v>120</v>
      </c>
      <c r="O46" s="71">
        <v>2016.7</v>
      </c>
    </row>
    <row r="47" s="4" customFormat="true" ht="30" customHeight="true" spans="1:15">
      <c r="A47" s="33">
        <v>10</v>
      </c>
      <c r="B47" s="33" t="s">
        <v>201</v>
      </c>
      <c r="C47" s="47" t="s">
        <v>239</v>
      </c>
      <c r="D47" s="33"/>
      <c r="E47" s="33">
        <v>1</v>
      </c>
      <c r="F47" s="33">
        <v>1</v>
      </c>
      <c r="G47" s="33"/>
      <c r="H47" s="33"/>
      <c r="I47" s="33">
        <v>1</v>
      </c>
      <c r="J47" s="33">
        <v>4</v>
      </c>
      <c r="K47" s="33">
        <v>1</v>
      </c>
      <c r="L47" s="33">
        <v>120</v>
      </c>
      <c r="M47" s="33">
        <v>1</v>
      </c>
      <c r="N47" s="33">
        <v>120</v>
      </c>
      <c r="O47" s="33">
        <v>2016.2</v>
      </c>
    </row>
    <row r="48" s="4" customFormat="true" ht="30" customHeight="true" spans="1:15">
      <c r="A48" s="33">
        <v>11</v>
      </c>
      <c r="B48" s="33" t="s">
        <v>240</v>
      </c>
      <c r="C48" s="33" t="s">
        <v>241</v>
      </c>
      <c r="D48" s="48"/>
      <c r="E48" s="33">
        <v>1</v>
      </c>
      <c r="F48" s="33">
        <v>1</v>
      </c>
      <c r="G48" s="33"/>
      <c r="H48" s="33"/>
      <c r="I48" s="33">
        <v>1</v>
      </c>
      <c r="J48" s="48">
        <v>2</v>
      </c>
      <c r="K48" s="48">
        <v>1</v>
      </c>
      <c r="L48" s="33">
        <v>120</v>
      </c>
      <c r="M48" s="81">
        <v>1</v>
      </c>
      <c r="N48" s="33">
        <v>120</v>
      </c>
      <c r="O48" s="82">
        <v>2017.4</v>
      </c>
    </row>
    <row r="49" s="4" customFormat="true" ht="30" customHeight="true" spans="1:15">
      <c r="A49" s="33">
        <v>12</v>
      </c>
      <c r="B49" s="33" t="s">
        <v>242</v>
      </c>
      <c r="C49" s="49" t="s">
        <v>243</v>
      </c>
      <c r="D49" s="48">
        <v>1</v>
      </c>
      <c r="E49" s="33"/>
      <c r="F49" s="33">
        <v>1</v>
      </c>
      <c r="G49" s="33"/>
      <c r="H49" s="58"/>
      <c r="I49" s="58">
        <v>1</v>
      </c>
      <c r="J49" s="48">
        <v>1</v>
      </c>
      <c r="K49" s="48">
        <v>1</v>
      </c>
      <c r="L49" s="33">
        <v>120</v>
      </c>
      <c r="M49" s="81">
        <v>1</v>
      </c>
      <c r="N49" s="33">
        <v>120</v>
      </c>
      <c r="O49" s="58">
        <v>2017.3</v>
      </c>
    </row>
    <row r="50" s="4" customFormat="true" ht="30" customHeight="true" spans="1:15">
      <c r="A50" s="33">
        <v>13</v>
      </c>
      <c r="B50" s="33" t="s">
        <v>244</v>
      </c>
      <c r="C50" s="49" t="s">
        <v>245</v>
      </c>
      <c r="D50" s="48">
        <v>1</v>
      </c>
      <c r="E50" s="33"/>
      <c r="F50" s="33">
        <v>1</v>
      </c>
      <c r="G50" s="33"/>
      <c r="H50" s="58"/>
      <c r="I50" s="58">
        <v>1</v>
      </c>
      <c r="J50" s="48">
        <v>2</v>
      </c>
      <c r="K50" s="48">
        <v>1</v>
      </c>
      <c r="L50" s="33">
        <v>120</v>
      </c>
      <c r="M50" s="81">
        <v>1</v>
      </c>
      <c r="N50" s="33">
        <v>120</v>
      </c>
      <c r="O50" s="82">
        <v>2017.2</v>
      </c>
    </row>
    <row r="51" s="4" customFormat="true" ht="30" customHeight="true" spans="1:15">
      <c r="A51" s="33">
        <v>14</v>
      </c>
      <c r="B51" s="42" t="s">
        <v>98</v>
      </c>
      <c r="C51" s="50" t="s">
        <v>246</v>
      </c>
      <c r="D51" s="51">
        <v>1</v>
      </c>
      <c r="E51" s="43"/>
      <c r="F51" s="42">
        <v>1</v>
      </c>
      <c r="G51" s="43"/>
      <c r="H51" s="43">
        <v>1</v>
      </c>
      <c r="I51" s="72"/>
      <c r="J51" s="42">
        <v>3</v>
      </c>
      <c r="K51" s="42">
        <v>1</v>
      </c>
      <c r="L51" s="73">
        <v>120</v>
      </c>
      <c r="M51" s="43">
        <v>1</v>
      </c>
      <c r="N51" s="43">
        <v>120</v>
      </c>
      <c r="O51" s="51" t="s">
        <v>143</v>
      </c>
    </row>
    <row r="52" s="4" customFormat="true" ht="30" customHeight="true" spans="1:15">
      <c r="A52" s="33">
        <v>15</v>
      </c>
      <c r="B52" s="33" t="s">
        <v>123</v>
      </c>
      <c r="C52" s="52" t="s">
        <v>247</v>
      </c>
      <c r="D52" s="53">
        <v>1</v>
      </c>
      <c r="E52" s="59"/>
      <c r="F52" s="53">
        <v>1</v>
      </c>
      <c r="G52" s="59"/>
      <c r="H52" s="59"/>
      <c r="I52" s="59">
        <v>1</v>
      </c>
      <c r="J52" s="53">
        <v>3</v>
      </c>
      <c r="K52" s="53">
        <v>1</v>
      </c>
      <c r="L52" s="74" t="s">
        <v>230</v>
      </c>
      <c r="M52" s="53">
        <v>1</v>
      </c>
      <c r="N52" s="74" t="s">
        <v>230</v>
      </c>
      <c r="O52" s="74" t="s">
        <v>248</v>
      </c>
    </row>
  </sheetData>
  <mergeCells count="31">
    <mergeCell ref="A1:O1"/>
    <mergeCell ref="A2:O2"/>
    <mergeCell ref="J3:K3"/>
    <mergeCell ref="A35:O35"/>
    <mergeCell ref="J36:K36"/>
    <mergeCell ref="A3:A4"/>
    <mergeCell ref="A36:A37"/>
    <mergeCell ref="B3:B4"/>
    <mergeCell ref="B36:B37"/>
    <mergeCell ref="C3:C4"/>
    <mergeCell ref="C36:C37"/>
    <mergeCell ref="D3:D4"/>
    <mergeCell ref="D36:D37"/>
    <mergeCell ref="E3:E4"/>
    <mergeCell ref="E36:E37"/>
    <mergeCell ref="F3:F4"/>
    <mergeCell ref="F36:F37"/>
    <mergeCell ref="G3:G4"/>
    <mergeCell ref="G36:G37"/>
    <mergeCell ref="H3:H4"/>
    <mergeCell ref="H36:H37"/>
    <mergeCell ref="I3:I4"/>
    <mergeCell ref="I36:I37"/>
    <mergeCell ref="L3:L4"/>
    <mergeCell ref="L36:L37"/>
    <mergeCell ref="M3:M4"/>
    <mergeCell ref="M36:M37"/>
    <mergeCell ref="N3:N4"/>
    <mergeCell ref="N36:N37"/>
    <mergeCell ref="O3:O4"/>
    <mergeCell ref="O36:O37"/>
  </mergeCells>
  <printOptions horizontalCentered="true"/>
  <pageMargins left="0.393055555555556" right="0.393055555555556" top="0.786805555555556" bottom="0.39305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动态表</vt:lpstr>
      <vt:lpstr>生活补贴</vt:lpstr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2017-08-29T07:45:00Z</dcterms:created>
  <cp:lastPrinted>2018-10-01T01:19:00Z</cp:lastPrinted>
  <dcterms:modified xsi:type="dcterms:W3CDTF">2022-07-06T18:10:47Z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