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99" activeTab="2"/>
  </bookViews>
  <sheets>
    <sheet name="动态表" sheetId="4" r:id="rId1"/>
    <sheet name="生活补贴" sheetId="7" r:id="rId2"/>
    <sheet name="护理补贴" sheetId="8" r:id="rId3"/>
  </sheets>
  <definedNames>
    <definedName name="_xlnm._FilterDatabase" localSheetId="2" hidden="1">护理补贴!$A$3:$K$32</definedName>
    <definedName name="_xlnm.Print_Titles" localSheetId="1">生活补贴!$1:$4</definedName>
  </definedNames>
  <calcPr calcId="144525"/>
</workbook>
</file>

<file path=xl/sharedStrings.xml><?xml version="1.0" encoding="utf-8"?>
<sst xmlns="http://schemas.openxmlformats.org/spreadsheetml/2006/main" count="441" uniqueCount="236">
  <si>
    <t>附件：1</t>
  </si>
  <si>
    <t>利通区2022年2月份残疾人两项补贴资金动态核拨汇总表</t>
  </si>
  <si>
    <t>单 位：吴忠市利通区民政局                                                                                            单位：人、元</t>
  </si>
  <si>
    <t>序
号</t>
  </si>
  <si>
    <t>乡镇名称</t>
  </si>
  <si>
    <t>困难残疾人生活补贴（110元/人）</t>
  </si>
  <si>
    <t>重度残疾人护理补贴（120元/人）</t>
  </si>
  <si>
    <t xml:space="preserve">总计                 发放 </t>
  </si>
  <si>
    <t>2022年1月份</t>
  </si>
  <si>
    <t>动态</t>
  </si>
  <si>
    <t>2022年2月份</t>
  </si>
  <si>
    <t>应发</t>
  </si>
  <si>
    <t>实际拨款</t>
  </si>
  <si>
    <t>新增</t>
  </si>
  <si>
    <t>清退</t>
  </si>
  <si>
    <t>人</t>
  </si>
  <si>
    <t>元</t>
  </si>
  <si>
    <t>金积镇</t>
  </si>
  <si>
    <t>金银滩镇</t>
  </si>
  <si>
    <t>高闸镇</t>
  </si>
  <si>
    <t>扁担沟镇</t>
  </si>
  <si>
    <t>上桥镇</t>
  </si>
  <si>
    <t>古城镇</t>
  </si>
  <si>
    <t>金星镇</t>
  </si>
  <si>
    <t>胜利镇</t>
  </si>
  <si>
    <t>东塔寺乡</t>
  </si>
  <si>
    <t>板桥乡</t>
  </si>
  <si>
    <t>马莲渠乡</t>
  </si>
  <si>
    <t>郭家桥乡</t>
  </si>
  <si>
    <t>巴浪湖社区</t>
  </si>
  <si>
    <t>吴忠林场</t>
  </si>
  <si>
    <t>吴忠国家农业科技园区管委会</t>
  </si>
  <si>
    <t xml:space="preserve"> 合 计</t>
  </si>
  <si>
    <t xml:space="preserve">           局领导签字：                       分管领导签字：                                    经办人：</t>
  </si>
  <si>
    <t>附件：2</t>
  </si>
  <si>
    <t>利通区2022年2月份困难残疾人生活补贴新增公示名单</t>
  </si>
  <si>
    <t>序号</t>
  </si>
  <si>
    <t>所属乡（镇）            村（居）委会</t>
  </si>
  <si>
    <t>残疾人 姓名</t>
  </si>
  <si>
    <t>男性</t>
  </si>
  <si>
    <t xml:space="preserve">女      性 </t>
  </si>
  <si>
    <t>城     市</t>
  </si>
  <si>
    <t>农      村</t>
  </si>
  <si>
    <t>回      族</t>
  </si>
  <si>
    <t>汉    族</t>
  </si>
  <si>
    <t>家庭      人口</t>
  </si>
  <si>
    <t xml:space="preserve">月补      标准     </t>
  </si>
  <si>
    <t xml:space="preserve">月补          人数     </t>
  </si>
  <si>
    <t xml:space="preserve">月补      金额     </t>
  </si>
  <si>
    <t>补助      时间</t>
  </si>
  <si>
    <t>家庭低保情况</t>
  </si>
  <si>
    <t>总 人 口</t>
  </si>
  <si>
    <t xml:space="preserve">残 疾 人   </t>
  </si>
  <si>
    <t>姓名</t>
  </si>
  <si>
    <t>与残疾        人关系</t>
  </si>
  <si>
    <t>古城镇红星村</t>
  </si>
  <si>
    <t>梁玉花</t>
  </si>
  <si>
    <t>本人</t>
  </si>
  <si>
    <t>上桥镇涝河桥村</t>
  </si>
  <si>
    <t>马小云</t>
  </si>
  <si>
    <t>上桥镇中华村</t>
  </si>
  <si>
    <t>马海林</t>
  </si>
  <si>
    <t>2022.2</t>
  </si>
  <si>
    <t>金塔社区</t>
  </si>
  <si>
    <t>郝鹏飞</t>
  </si>
  <si>
    <t>高闸镇马家湖村</t>
  </si>
  <si>
    <t>候迎春</t>
  </si>
  <si>
    <t>2022.1</t>
  </si>
  <si>
    <t>胜利镇民生社区</t>
  </si>
  <si>
    <t>王安宁</t>
  </si>
  <si>
    <t>胜利镇永昌社区</t>
  </si>
  <si>
    <t>邬彤</t>
  </si>
  <si>
    <t>东塔寺乡塔寺村</t>
  </si>
  <si>
    <t>文国军</t>
  </si>
  <si>
    <t>板桥乡任桥村</t>
  </si>
  <si>
    <t>马爱侠</t>
  </si>
  <si>
    <t>金积镇河渠拜村</t>
  </si>
  <si>
    <t>马金莲</t>
  </si>
  <si>
    <t>金积镇金丰社区</t>
  </si>
  <si>
    <t>马民</t>
  </si>
  <si>
    <t>金积镇芦沟闸村</t>
  </si>
  <si>
    <t>江金锁</t>
  </si>
  <si>
    <t>金积镇田桥村</t>
  </si>
  <si>
    <t>王玉花</t>
  </si>
  <si>
    <t>金积镇秦坝关村</t>
  </si>
  <si>
    <t>丁义明</t>
  </si>
  <si>
    <t>利通区2022年2月份困难残疾人生活补贴清退公示名单</t>
  </si>
  <si>
    <t>家庭       人口</t>
  </si>
  <si>
    <t>金星镇材机社区</t>
  </si>
  <si>
    <t>时磊</t>
  </si>
  <si>
    <t>高闸镇韩桥村</t>
  </si>
  <si>
    <t>关肖</t>
  </si>
  <si>
    <t>1</t>
  </si>
  <si>
    <t>东塔寺乡新接堡村</t>
  </si>
  <si>
    <t>梁海英</t>
  </si>
  <si>
    <t>杨玉霞</t>
  </si>
  <si>
    <t>母亲</t>
  </si>
  <si>
    <t xml:space="preserve">东塔寺乡白寺滩村                                                                                                                                                                                                             </t>
  </si>
  <si>
    <t>代忠</t>
  </si>
  <si>
    <t>2013.1</t>
  </si>
  <si>
    <t>杨立娟</t>
  </si>
  <si>
    <t>夫妻</t>
  </si>
  <si>
    <t>东塔寺乡李园村</t>
  </si>
  <si>
    <t>马进</t>
  </si>
  <si>
    <t>马瑞宁</t>
  </si>
  <si>
    <t>子女</t>
  </si>
  <si>
    <t>东塔寺乡柴园村</t>
  </si>
  <si>
    <t>王吉良</t>
  </si>
  <si>
    <t>杨跃英</t>
  </si>
  <si>
    <t>板桥乡板桥村</t>
  </si>
  <si>
    <t>熊光明</t>
  </si>
  <si>
    <t>2015年</t>
  </si>
  <si>
    <t>板桥乡波浪渠村</t>
  </si>
  <si>
    <t>马建忠</t>
  </si>
  <si>
    <t>2013年</t>
  </si>
  <si>
    <t>廖桥村</t>
  </si>
  <si>
    <t>艾涛</t>
  </si>
  <si>
    <t>杨渠村</t>
  </si>
  <si>
    <t>丁洪强</t>
  </si>
  <si>
    <t>巴浪湖村</t>
  </si>
  <si>
    <t>马土麦</t>
  </si>
  <si>
    <t>上桥镇上桥村</t>
  </si>
  <si>
    <t>马志刚</t>
  </si>
  <si>
    <t>2021.1</t>
  </si>
  <si>
    <t>金银滩镇东湾村</t>
  </si>
  <si>
    <t>王莉梅</t>
  </si>
  <si>
    <t xml:space="preserve"> </t>
  </si>
  <si>
    <t>金银滩镇沟台村</t>
  </si>
  <si>
    <t>周玉成</t>
  </si>
  <si>
    <t>金银滩镇银新村</t>
  </si>
  <si>
    <t>李桂英</t>
  </si>
  <si>
    <t>金银滩镇团庄村</t>
  </si>
  <si>
    <t>保风英</t>
  </si>
  <si>
    <t>马贵兵</t>
  </si>
  <si>
    <t>附件：3</t>
  </si>
  <si>
    <t>利通区2022年2月份重度残疾人护理补贴新增公示名单</t>
  </si>
  <si>
    <t xml:space="preserve">男 性       </t>
  </si>
  <si>
    <t>家庭人口</t>
  </si>
  <si>
    <t xml:space="preserve">月补       标准     </t>
  </si>
  <si>
    <t xml:space="preserve">月补           人数     </t>
  </si>
  <si>
    <t xml:space="preserve">月补        金额     </t>
  </si>
  <si>
    <t>补助                    时间</t>
  </si>
  <si>
    <t>郭家桥乡清水沟村</t>
  </si>
  <si>
    <t>马梅英</t>
  </si>
  <si>
    <t>2022.02</t>
  </si>
  <si>
    <t>2</t>
  </si>
  <si>
    <t>古城镇朝阳村</t>
  </si>
  <si>
    <t>杨建仁</t>
  </si>
  <si>
    <t>3</t>
  </si>
  <si>
    <t>4</t>
  </si>
  <si>
    <t>古城镇党湾村</t>
  </si>
  <si>
    <t>张金芳</t>
  </si>
  <si>
    <t>5</t>
  </si>
  <si>
    <t>6</t>
  </si>
  <si>
    <t>7</t>
  </si>
  <si>
    <t>金星花园社区</t>
  </si>
  <si>
    <t>李白金</t>
  </si>
  <si>
    <t>8</t>
  </si>
  <si>
    <t>利宁社区</t>
  </si>
  <si>
    <t>罗峰</t>
  </si>
  <si>
    <t>9</t>
  </si>
  <si>
    <t>赵梓硕</t>
  </si>
  <si>
    <t>10</t>
  </si>
  <si>
    <t>马君睿</t>
  </si>
  <si>
    <t>11</t>
  </si>
  <si>
    <t>明珠社区</t>
  </si>
  <si>
    <t>陈秀玲</t>
  </si>
  <si>
    <t>12</t>
  </si>
  <si>
    <t>胜利镇中华社区</t>
  </si>
  <si>
    <t>王磊</t>
  </si>
  <si>
    <t>13</t>
  </si>
  <si>
    <t>胜利镇秦渠社区</t>
  </si>
  <si>
    <t>马勇</t>
  </si>
  <si>
    <t>14</t>
  </si>
  <si>
    <t>卞良柱</t>
  </si>
  <si>
    <t>15</t>
  </si>
  <si>
    <t>东塔寺乡洼路沟村</t>
  </si>
  <si>
    <t>顾文春</t>
  </si>
  <si>
    <t>16</t>
  </si>
  <si>
    <t>东塔寺乡白寺滩村</t>
  </si>
  <si>
    <t>王辉</t>
  </si>
  <si>
    <t>17</t>
  </si>
  <si>
    <t>顾林</t>
  </si>
  <si>
    <t>18</t>
  </si>
  <si>
    <t>王志华</t>
  </si>
  <si>
    <t>19</t>
  </si>
  <si>
    <t>20</t>
  </si>
  <si>
    <t>丁丽芳</t>
  </si>
  <si>
    <t>21</t>
  </si>
  <si>
    <t>买立进</t>
  </si>
  <si>
    <t>22</t>
  </si>
  <si>
    <t>23</t>
  </si>
  <si>
    <t>24</t>
  </si>
  <si>
    <t>25</t>
  </si>
  <si>
    <t>26</t>
  </si>
  <si>
    <t>金积镇丁家湾子村</t>
  </si>
  <si>
    <t>马海明</t>
  </si>
  <si>
    <t>27</t>
  </si>
  <si>
    <t>苏秀花</t>
  </si>
  <si>
    <t>28</t>
  </si>
  <si>
    <t>金银滩镇巴浪湖社区</t>
  </si>
  <si>
    <t>马兆海</t>
  </si>
  <si>
    <t>利通区2022年2月份重度残疾人护理补贴清退公示名单</t>
  </si>
  <si>
    <t>古城镇新华桥村</t>
  </si>
  <si>
    <t>朱金文</t>
  </si>
  <si>
    <t>杨春</t>
  </si>
  <si>
    <t>金星镇金星花园社区</t>
  </si>
  <si>
    <t>韩锦鹏</t>
  </si>
  <si>
    <t>胜利镇朝阳社区</t>
  </si>
  <si>
    <t>杨万里</t>
  </si>
  <si>
    <t>胜利镇正源社区</t>
  </si>
  <si>
    <t>王菊梅</t>
  </si>
  <si>
    <t>马绍英</t>
  </si>
  <si>
    <t>胜利镇上桥社区</t>
  </si>
  <si>
    <t>王金花</t>
  </si>
  <si>
    <t>金浩</t>
  </si>
  <si>
    <t>曹青</t>
  </si>
  <si>
    <t>东塔寺乡二道桥村</t>
  </si>
  <si>
    <t>马振芳</t>
  </si>
  <si>
    <t>史桂英</t>
  </si>
  <si>
    <t>2022.01</t>
  </si>
  <si>
    <t>板桥乡罗家湖村</t>
  </si>
  <si>
    <t>杨月凤</t>
  </si>
  <si>
    <t>2016.1</t>
  </si>
  <si>
    <t>金积镇塔湾村</t>
  </si>
  <si>
    <t>韦少华</t>
  </si>
  <si>
    <t>金积镇西门村</t>
  </si>
  <si>
    <t>马桂花</t>
  </si>
  <si>
    <t>杨风兰</t>
  </si>
  <si>
    <t>金积镇大庙桥村</t>
  </si>
  <si>
    <t>杨继兰</t>
  </si>
  <si>
    <t>何光明</t>
  </si>
  <si>
    <t>120</t>
  </si>
  <si>
    <t>丁立宏</t>
  </si>
  <si>
    <t>马国忠</t>
  </si>
  <si>
    <t>2020.6</t>
  </si>
</sst>
</file>

<file path=xl/styles.xml><?xml version="1.0" encoding="utf-8"?>
<styleSheet xmlns="http://schemas.openxmlformats.org/spreadsheetml/2006/main">
  <numFmts count="8">
    <numFmt numFmtId="176" formatCode="0.00_ "/>
    <numFmt numFmtId="43" formatCode="_ * #,##0.00_ ;_ * \-#,##0.00_ ;_ * &quot;-&quot;??_ ;_ @_ "/>
    <numFmt numFmtId="41" formatCode="_ * #,##0_ ;_ * \-#,##0_ ;_ * &quot;-&quot;_ ;_ @_ "/>
    <numFmt numFmtId="177" formatCode="0_);[Red]\(0\)"/>
    <numFmt numFmtId="44" formatCode="_ &quot;￥&quot;* #,##0.00_ ;_ &quot;￥&quot;* \-#,##0.00_ ;_ &quot;￥&quot;* &quot;-&quot;??_ ;_ @_ "/>
    <numFmt numFmtId="178" formatCode="0_ "/>
    <numFmt numFmtId="42" formatCode="_ &quot;￥&quot;* #,##0_ ;_ &quot;￥&quot;* \-#,##0_ ;_ &quot;￥&quot;* &quot;-&quot;_ ;_ @_ "/>
    <numFmt numFmtId="179" formatCode="&quot;马莲渠乡&quot;@"/>
  </numFmts>
  <fonts count="48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theme="1"/>
      <name val="宋体"/>
      <charset val="134"/>
      <scheme val="major"/>
    </font>
    <font>
      <sz val="9"/>
      <color theme="1"/>
      <name val="宋体"/>
      <charset val="134"/>
      <scheme val="major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sz val="20"/>
      <color theme="1"/>
      <name val="宋体"/>
      <charset val="134"/>
    </font>
    <font>
      <sz val="20"/>
      <color theme="1"/>
      <name val="宋体"/>
      <charset val="134"/>
      <scheme val="minor"/>
    </font>
    <font>
      <sz val="9"/>
      <name val="宋体"/>
      <charset val="134"/>
    </font>
    <font>
      <sz val="12"/>
      <color theme="1"/>
      <name val="宋体"/>
      <charset val="134"/>
      <scheme val="minor"/>
    </font>
    <font>
      <sz val="9"/>
      <name val="宋体"/>
      <charset val="134"/>
      <scheme val="major"/>
    </font>
    <font>
      <sz val="9"/>
      <color theme="1"/>
      <name val="宋体"/>
      <charset val="0"/>
      <scheme val="minor"/>
    </font>
    <font>
      <sz val="9"/>
      <color indexed="8"/>
      <name val="宋体"/>
      <charset val="134"/>
    </font>
    <font>
      <sz val="9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sz val="20"/>
      <color indexed="8"/>
      <name val="宋体"/>
      <charset val="134"/>
    </font>
    <font>
      <sz val="11"/>
      <color theme="1"/>
      <name val="宋体"/>
      <charset val="134"/>
    </font>
    <font>
      <sz val="9"/>
      <color theme="1" tint="0.15"/>
      <name val="宋体"/>
      <charset val="134"/>
    </font>
    <font>
      <sz val="11"/>
      <color theme="1" tint="0.15"/>
      <name val="宋体"/>
      <charset val="134"/>
      <scheme val="minor"/>
    </font>
    <font>
      <sz val="10"/>
      <color theme="1" tint="0.15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000000"/>
      <name val="宋体"/>
      <charset val="134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sz val="10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109">
    <xf numFmtId="0" fontId="0" fillId="0" borderId="0">
      <alignment vertical="center"/>
    </xf>
    <xf numFmtId="0" fontId="8" fillId="0" borderId="0">
      <alignment vertical="center"/>
    </xf>
    <xf numFmtId="0" fontId="38" fillId="0" borderId="0"/>
    <xf numFmtId="0" fontId="38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19" borderId="0" applyNumberFormat="false" applyBorder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39" fillId="18" borderId="7" applyNumberFormat="false" applyAlignment="false" applyProtection="false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7" fillId="21" borderId="0" applyNumberFormat="false" applyBorder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6" fillId="23" borderId="0" applyNumberFormat="false" applyBorder="false" applyAlignment="false" applyProtection="false">
      <alignment vertical="center"/>
    </xf>
    <xf numFmtId="0" fontId="5" fillId="0" borderId="0"/>
    <xf numFmtId="0" fontId="26" fillId="16" borderId="0" applyNumberFormat="false" applyBorder="false" applyAlignment="false" applyProtection="false">
      <alignment vertical="center"/>
    </xf>
    <xf numFmtId="0" fontId="36" fillId="0" borderId="0">
      <alignment vertical="center"/>
    </xf>
    <xf numFmtId="0" fontId="26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/>
    <xf numFmtId="0" fontId="26" fillId="3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1" fillId="10" borderId="7" applyNumberFormat="false" applyAlignment="false" applyProtection="false">
      <alignment vertical="center"/>
    </xf>
    <xf numFmtId="0" fontId="5" fillId="0" borderId="0"/>
    <xf numFmtId="0" fontId="5" fillId="0" borderId="0">
      <alignment vertical="center"/>
    </xf>
    <xf numFmtId="0" fontId="34" fillId="11" borderId="0" applyNumberFormat="false" applyBorder="false" applyAlignment="false" applyProtection="false">
      <alignment vertical="center"/>
    </xf>
    <xf numFmtId="0" fontId="24" fillId="0" borderId="0">
      <alignment vertical="center"/>
    </xf>
    <xf numFmtId="0" fontId="29" fillId="8" borderId="0" applyNumberFormat="false" applyBorder="false" applyAlignment="false" applyProtection="false">
      <alignment vertical="center"/>
    </xf>
    <xf numFmtId="0" fontId="26" fillId="7" borderId="0" applyNumberFormat="false" applyBorder="false" applyAlignment="false" applyProtection="false">
      <alignment vertical="center"/>
    </xf>
    <xf numFmtId="0" fontId="0" fillId="22" borderId="9" applyNumberFormat="false" applyFon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27" fillId="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27" fillId="14" borderId="0" applyNumberFormat="false" applyBorder="false" applyAlignment="false" applyProtection="false">
      <alignment vertical="center"/>
    </xf>
    <xf numFmtId="0" fontId="25" fillId="0" borderId="5" applyNumberFormat="false" applyFill="false" applyAlignment="false" applyProtection="false">
      <alignment vertical="center"/>
    </xf>
    <xf numFmtId="0" fontId="5" fillId="0" borderId="0">
      <alignment vertical="center"/>
    </xf>
    <xf numFmtId="0" fontId="27" fillId="30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26" fillId="20" borderId="0" applyNumberFormat="false" applyBorder="false" applyAlignment="false" applyProtection="false">
      <alignment vertical="center"/>
    </xf>
    <xf numFmtId="0" fontId="27" fillId="26" borderId="0" applyNumberFormat="false" applyBorder="false" applyAlignment="false" applyProtection="false">
      <alignment vertical="center"/>
    </xf>
    <xf numFmtId="0" fontId="27" fillId="27" borderId="0" applyNumberFormat="false" applyBorder="false" applyAlignment="false" applyProtection="false">
      <alignment vertical="center"/>
    </xf>
    <xf numFmtId="0" fontId="43" fillId="0" borderId="10" applyNumberFormat="false" applyFill="false" applyAlignment="false" applyProtection="false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37" fillId="0" borderId="12" applyNumberFormat="false" applyFill="false" applyAlignment="false" applyProtection="false">
      <alignment vertical="center"/>
    </xf>
    <xf numFmtId="0" fontId="26" fillId="29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27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7" fillId="28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6" fillId="12" borderId="0" applyNumberFormat="false" applyBorder="false" applyAlignment="false" applyProtection="false">
      <alignment vertical="center"/>
    </xf>
    <xf numFmtId="0" fontId="46" fillId="3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13" borderId="8" applyNumberFormat="false" applyAlignment="false" applyProtection="false">
      <alignment vertical="center"/>
    </xf>
    <xf numFmtId="0" fontId="27" fillId="33" borderId="0" applyNumberFormat="false" applyBorder="false" applyAlignment="false" applyProtection="false">
      <alignment vertical="center"/>
    </xf>
    <xf numFmtId="0" fontId="30" fillId="0" borderId="6" applyNumberFormat="false" applyFill="false" applyAlignment="false" applyProtection="false">
      <alignment vertical="center"/>
    </xf>
    <xf numFmtId="0" fontId="5" fillId="0" borderId="0">
      <alignment vertical="center"/>
    </xf>
    <xf numFmtId="0" fontId="45" fillId="10" borderId="11" applyNumberFormat="false" applyAlignment="false" applyProtection="false">
      <alignment vertical="center"/>
    </xf>
    <xf numFmtId="0" fontId="8" fillId="0" borderId="0">
      <alignment vertical="center"/>
    </xf>
    <xf numFmtId="0" fontId="47" fillId="0" borderId="6" applyNumberFormat="false" applyFill="false" applyAlignment="false" applyProtection="false">
      <alignment vertical="center"/>
    </xf>
    <xf numFmtId="0" fontId="27" fillId="31" borderId="0" applyNumberFormat="false" applyBorder="false" applyAlignment="false" applyProtection="false">
      <alignment vertical="center"/>
    </xf>
    <xf numFmtId="0" fontId="40" fillId="0" borderId="0"/>
    <xf numFmtId="0" fontId="3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6" fillId="25" borderId="0" applyNumberFormat="false" applyBorder="false" applyAlignment="false" applyProtection="false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27" fillId="3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40" fillId="0" borderId="0"/>
    <xf numFmtId="0" fontId="0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</cellStyleXfs>
  <cellXfs count="128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 applyAlignment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4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5" fillId="0" borderId="0" xfId="0" applyFont="true" applyFill="true" applyAlignment="true">
      <alignment horizontal="left" vertical="center" wrapText="true"/>
    </xf>
    <xf numFmtId="0" fontId="6" fillId="2" borderId="0" xfId="0" applyFont="true" applyFill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49" fontId="1" fillId="2" borderId="1" xfId="0" applyNumberFormat="true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/>
    </xf>
    <xf numFmtId="178" fontId="1" fillId="2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49" fontId="1" fillId="0" borderId="1" xfId="0" applyNumberFormat="true" applyFont="true" applyBorder="true" applyAlignment="true">
      <alignment horizontal="center" vertical="center" wrapText="true"/>
    </xf>
    <xf numFmtId="178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center"/>
    </xf>
    <xf numFmtId="0" fontId="1" fillId="0" borderId="1" xfId="8" applyNumberFormat="true" applyFont="true" applyFill="true" applyBorder="true" applyAlignment="true">
      <alignment horizontal="center" vertical="center" wrapText="true"/>
    </xf>
    <xf numFmtId="0" fontId="1" fillId="0" borderId="1" xfId="103" applyNumberFormat="true" applyFont="true" applyFill="true" applyBorder="true" applyAlignment="true">
      <alignment horizontal="center" vertical="center" wrapText="true"/>
    </xf>
    <xf numFmtId="49" fontId="1" fillId="0" borderId="1" xfId="87" applyNumberFormat="true" applyFont="true" applyBorder="true" applyAlignment="true">
      <alignment horizontal="center" vertical="center" wrapText="true"/>
    </xf>
    <xf numFmtId="0" fontId="1" fillId="0" borderId="1" xfId="87" applyNumberFormat="true" applyFont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7" fillId="2" borderId="0" xfId="0" applyFont="true" applyFill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center" vertical="center" wrapText="true"/>
    </xf>
    <xf numFmtId="49" fontId="1" fillId="2" borderId="1" xfId="0" applyNumberFormat="true" applyFont="true" applyFill="true" applyBorder="true" applyAlignment="true">
      <alignment horizontal="center" vertical="center"/>
    </xf>
    <xf numFmtId="49" fontId="1" fillId="0" borderId="2" xfId="0" applyNumberFormat="true" applyFont="true" applyFill="true" applyBorder="true" applyAlignment="true">
      <alignment horizontal="center" vertical="center"/>
    </xf>
    <xf numFmtId="178" fontId="1" fillId="0" borderId="2" xfId="0" applyNumberFormat="true" applyFont="true" applyFill="true" applyBorder="true" applyAlignment="true">
      <alignment horizontal="center" vertical="center"/>
    </xf>
    <xf numFmtId="178" fontId="1" fillId="0" borderId="1" xfId="0" applyNumberFormat="true" applyFont="true" applyBorder="true" applyAlignment="true">
      <alignment horizontal="center" vertical="center" wrapText="true"/>
    </xf>
    <xf numFmtId="177" fontId="1" fillId="0" borderId="1" xfId="0" applyNumberFormat="true" applyFont="true" applyBorder="true" applyAlignment="true">
      <alignment horizontal="center" vertical="center" wrapText="true"/>
    </xf>
    <xf numFmtId="0" fontId="1" fillId="0" borderId="1" xfId="89" applyFont="true" applyBorder="true" applyAlignment="true">
      <alignment horizontal="center" vertical="center"/>
    </xf>
    <xf numFmtId="49" fontId="1" fillId="0" borderId="1" xfId="89" applyNumberFormat="true" applyFont="true" applyBorder="true" applyAlignment="true">
      <alignment horizontal="center" vertical="center" wrapText="true"/>
    </xf>
    <xf numFmtId="49" fontId="1" fillId="0" borderId="1" xfId="87" applyNumberFormat="true" applyFont="true" applyFill="true" applyBorder="true" applyAlignment="true">
      <alignment horizontal="center" vertical="center" wrapText="true"/>
    </xf>
    <xf numFmtId="49" fontId="1" fillId="2" borderId="1" xfId="87" applyNumberFormat="true" applyFont="true" applyFill="true" applyBorder="true" applyAlignment="true">
      <alignment horizontal="center" vertical="center" wrapText="true"/>
    </xf>
    <xf numFmtId="179" fontId="1" fillId="0" borderId="1" xfId="0" applyNumberFormat="true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/>
    </xf>
    <xf numFmtId="0" fontId="1" fillId="0" borderId="1" xfId="0" applyNumberFormat="true" applyFont="true" applyFill="true" applyBorder="true" applyAlignment="true">
      <alignment horizontal="center" vertical="center"/>
    </xf>
    <xf numFmtId="178" fontId="1" fillId="0" borderId="1" xfId="0" applyNumberFormat="true" applyFont="true" applyFill="true" applyBorder="true" applyAlignment="true">
      <alignment horizontal="center" vertical="center"/>
    </xf>
    <xf numFmtId="178" fontId="1" fillId="2" borderId="1" xfId="0" applyNumberFormat="true" applyFont="true" applyFill="true" applyBorder="true" applyAlignment="true">
      <alignment horizontal="center" vertical="center"/>
    </xf>
    <xf numFmtId="178" fontId="1" fillId="0" borderId="1" xfId="0" applyNumberFormat="true" applyFont="true" applyBorder="true" applyAlignment="true">
      <alignment horizontal="center" vertical="center"/>
    </xf>
    <xf numFmtId="0" fontId="1" fillId="2" borderId="0" xfId="0" applyFont="true" applyFill="true" applyBorder="true" applyAlignment="true">
      <alignment horizontal="center" vertical="center"/>
    </xf>
    <xf numFmtId="178" fontId="1" fillId="0" borderId="3" xfId="0" applyNumberFormat="true" applyFont="true" applyFill="true" applyBorder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1" fillId="0" borderId="4" xfId="0" applyNumberFormat="true" applyFont="true" applyFill="true" applyBorder="true" applyAlignment="true">
      <alignment horizontal="center" vertical="center" wrapText="true"/>
    </xf>
    <xf numFmtId="0" fontId="1" fillId="0" borderId="1" xfId="87" applyNumberFormat="true" applyFont="true" applyFill="true" applyBorder="true" applyAlignment="true">
      <alignment horizontal="center" vertical="center" wrapText="true"/>
    </xf>
    <xf numFmtId="178" fontId="1" fillId="0" borderId="1" xfId="0" applyNumberFormat="true" applyFont="true" applyFill="true" applyBorder="true">
      <alignment vertical="center"/>
    </xf>
    <xf numFmtId="178" fontId="1" fillId="3" borderId="1" xfId="0" applyNumberFormat="true" applyFont="true" applyFill="true" applyBorder="true" applyAlignment="true">
      <alignment horizontal="center" vertical="center"/>
    </xf>
    <xf numFmtId="0" fontId="1" fillId="0" borderId="1" xfId="0" applyNumberFormat="true" applyFont="true" applyBorder="true" applyAlignment="true">
      <alignment horizontal="center" vertical="center" wrapText="true"/>
    </xf>
    <xf numFmtId="0" fontId="1" fillId="0" borderId="1" xfId="0" applyFont="true" applyFill="true" applyBorder="true">
      <alignment vertical="center"/>
    </xf>
    <xf numFmtId="0" fontId="1" fillId="2" borderId="1" xfId="0" applyNumberFormat="true" applyFont="true" applyFill="true" applyBorder="true" applyAlignment="true">
      <alignment horizontal="center" vertical="center" wrapText="true"/>
    </xf>
    <xf numFmtId="178" fontId="1" fillId="0" borderId="2" xfId="0" applyNumberFormat="true" applyFont="true" applyFill="true" applyBorder="true" applyAlignment="true">
      <alignment vertical="center"/>
    </xf>
    <xf numFmtId="0" fontId="0" fillId="0" borderId="0" xfId="0" applyFont="true">
      <alignment vertical="center"/>
    </xf>
    <xf numFmtId="0" fontId="3" fillId="4" borderId="0" xfId="0" applyFont="true" applyFill="true">
      <alignment vertical="center"/>
    </xf>
    <xf numFmtId="0" fontId="9" fillId="2" borderId="0" xfId="0" applyFont="true" applyFill="true" applyAlignment="true">
      <alignment vertical="center" wrapText="true"/>
    </xf>
    <xf numFmtId="0" fontId="9" fillId="2" borderId="0" xfId="0" applyFont="true" applyFill="true" applyAlignment="true">
      <alignment horizontal="left" vertical="center" wrapText="true"/>
    </xf>
    <xf numFmtId="0" fontId="1" fillId="2" borderId="1" xfId="0" applyFont="true" applyFill="true" applyBorder="true" applyAlignment="true">
      <alignment vertical="center" wrapText="true"/>
    </xf>
    <xf numFmtId="0" fontId="1" fillId="2" borderId="4" xfId="0" applyFont="true" applyFill="true" applyBorder="true" applyAlignment="true">
      <alignment horizontal="center" vertical="center" wrapText="true"/>
    </xf>
    <xf numFmtId="0" fontId="1" fillId="2" borderId="2" xfId="0" applyFont="true" applyFill="true" applyBorder="true" applyAlignment="true">
      <alignment horizontal="center" vertical="center" wrapText="true"/>
    </xf>
    <xf numFmtId="0" fontId="1" fillId="0" borderId="1" xfId="87" applyFont="true" applyBorder="true" applyAlignment="true">
      <alignment horizontal="center" vertical="center" wrapText="true"/>
    </xf>
    <xf numFmtId="0" fontId="1" fillId="0" borderId="1" xfId="14" applyFont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64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7" applyFont="true" applyFill="true" applyBorder="true" applyAlignment="true">
      <alignment horizontal="center" vertical="center" wrapText="true"/>
    </xf>
    <xf numFmtId="0" fontId="4" fillId="0" borderId="1" xfId="104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5" applyFont="true" applyFill="true" applyBorder="true" applyAlignment="true">
      <alignment horizontal="center" vertical="center" wrapText="true"/>
    </xf>
    <xf numFmtId="0" fontId="11" fillId="0" borderId="1" xfId="87" applyFont="true" applyFill="true" applyBorder="true" applyAlignment="true">
      <alignment horizontal="center" vertical="center" wrapText="true"/>
    </xf>
    <xf numFmtId="0" fontId="4" fillId="0" borderId="1" xfId="8" applyFont="true" applyFill="true" applyBorder="true" applyAlignment="true">
      <alignment horizontal="center" vertical="center" wrapText="true"/>
    </xf>
    <xf numFmtId="0" fontId="12" fillId="0" borderId="1" xfId="43" applyFont="true" applyFill="true" applyBorder="true" applyAlignment="true">
      <alignment horizontal="center" vertical="center" wrapText="true"/>
    </xf>
    <xf numFmtId="49" fontId="8" fillId="0" borderId="1" xfId="43" applyNumberFormat="true" applyFont="true" applyFill="true" applyBorder="true" applyAlignment="true">
      <alignment horizontal="center" vertical="center" wrapText="true"/>
    </xf>
    <xf numFmtId="0" fontId="8" fillId="0" borderId="1" xfId="43" applyNumberFormat="true" applyFont="true" applyFill="true" applyBorder="true" applyAlignment="true">
      <alignment horizontal="center" vertical="center" wrapText="true"/>
    </xf>
    <xf numFmtId="179" fontId="12" fillId="0" borderId="1" xfId="0" applyNumberFormat="true" applyFont="true" applyFill="true" applyBorder="true" applyAlignment="true">
      <alignment horizontal="center" vertical="center" wrapText="true"/>
    </xf>
    <xf numFmtId="178" fontId="12" fillId="0" borderId="1" xfId="0" applyNumberFormat="true" applyFont="true" applyFill="true" applyBorder="true" applyAlignment="true">
      <alignment horizontal="center" vertical="center" wrapText="true"/>
    </xf>
    <xf numFmtId="179" fontId="8" fillId="0" borderId="1" xfId="0" applyNumberFormat="true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/>
    </xf>
    <xf numFmtId="178" fontId="8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8" fillId="0" borderId="1" xfId="0" applyNumberFormat="true" applyFont="true" applyBorder="true" applyAlignment="true">
      <alignment horizontal="center" vertical="center" wrapText="true"/>
    </xf>
    <xf numFmtId="178" fontId="8" fillId="0" borderId="1" xfId="0" applyNumberFormat="true" applyFont="true" applyBorder="true" applyAlignment="true">
      <alignment horizontal="center" vertical="center" wrapText="true"/>
    </xf>
    <xf numFmtId="49" fontId="8" fillId="2" borderId="1" xfId="0" applyNumberFormat="true" applyFont="true" applyFill="true" applyBorder="true" applyAlignment="true">
      <alignment horizontal="center" vertical="center" wrapText="true"/>
    </xf>
    <xf numFmtId="0" fontId="12" fillId="2" borderId="1" xfId="0" applyFont="true" applyFill="true" applyBorder="true" applyAlignment="true">
      <alignment horizontal="center" vertical="center"/>
    </xf>
    <xf numFmtId="0" fontId="12" fillId="2" borderId="1" xfId="87" applyFont="true" applyFill="true" applyBorder="true" applyAlignment="true">
      <alignment horizontal="center" vertical="center"/>
    </xf>
    <xf numFmtId="0" fontId="10" fillId="0" borderId="1" xfId="0" applyFont="true" applyBorder="true" applyAlignment="true">
      <alignment horizontal="center" vertical="center"/>
    </xf>
    <xf numFmtId="0" fontId="1" fillId="0" borderId="1" xfId="106" applyFont="true" applyFill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/>
    </xf>
    <xf numFmtId="178" fontId="4" fillId="0" borderId="1" xfId="0" applyNumberFormat="true" applyFont="true" applyFill="true" applyBorder="true" applyAlignment="true">
      <alignment horizontal="center" vertical="center" wrapText="true"/>
    </xf>
    <xf numFmtId="178" fontId="8" fillId="0" borderId="1" xfId="43" applyNumberFormat="true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3" fillId="2" borderId="1" xfId="0" applyNumberFormat="true" applyFont="true" applyFill="true" applyBorder="true" applyAlignment="true">
      <alignment horizontal="center" vertical="center" wrapText="true"/>
    </xf>
    <xf numFmtId="178" fontId="8" fillId="2" borderId="1" xfId="0" applyNumberFormat="true" applyFont="true" applyFill="true" applyBorder="true" applyAlignment="true">
      <alignment horizontal="center" vertical="center" wrapText="true"/>
    </xf>
    <xf numFmtId="0" fontId="8" fillId="2" borderId="1" xfId="0" applyNumberFormat="true" applyFont="true" applyFill="true" applyBorder="true" applyAlignment="true">
      <alignment horizontal="center" vertical="center" wrapText="true"/>
    </xf>
    <xf numFmtId="0" fontId="1" fillId="2" borderId="1" xfId="0" applyNumberFormat="true" applyFont="true" applyFill="true" applyBorder="true" applyAlignment="true">
      <alignment horizontal="center" vertical="center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49" fontId="10" fillId="0" borderId="1" xfId="0" applyNumberFormat="true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87" applyFont="true" applyFill="true" applyBorder="true" applyAlignment="true">
      <alignment horizontal="center" vertical="center" wrapText="true"/>
    </xf>
    <xf numFmtId="0" fontId="4" fillId="0" borderId="1" xfId="87" applyFont="true" applyBorder="true" applyAlignment="true">
      <alignment horizontal="center" vertical="center"/>
    </xf>
    <xf numFmtId="0" fontId="4" fillId="0" borderId="1" xfId="43" applyFont="true" applyFill="true" applyBorder="true" applyAlignment="true">
      <alignment horizontal="center" vertical="center" wrapText="true"/>
    </xf>
    <xf numFmtId="0" fontId="3" fillId="2" borderId="0" xfId="0" applyFont="true" applyFill="true">
      <alignment vertical="center"/>
    </xf>
    <xf numFmtId="0" fontId="3" fillId="0" borderId="0" xfId="0" applyFont="true" applyFill="true">
      <alignment vertical="center"/>
    </xf>
    <xf numFmtId="0" fontId="0" fillId="2" borderId="0" xfId="0" applyFont="true" applyFill="true">
      <alignment vertical="center"/>
    </xf>
    <xf numFmtId="0" fontId="14" fillId="0" borderId="0" xfId="0" applyFont="true">
      <alignment vertical="center"/>
    </xf>
    <xf numFmtId="0" fontId="15" fillId="0" borderId="0" xfId="0" applyFont="true">
      <alignment vertical="center"/>
    </xf>
    <xf numFmtId="0" fontId="16" fillId="0" borderId="0" xfId="0" applyFont="true" applyAlignment="true">
      <alignment horizontal="left" vertical="center" wrapText="true"/>
    </xf>
    <xf numFmtId="0" fontId="17" fillId="0" borderId="0" xfId="0" applyFont="true" applyAlignment="true">
      <alignment horizontal="center" vertical="center"/>
    </xf>
    <xf numFmtId="0" fontId="18" fillId="0" borderId="0" xfId="0" applyFont="true" applyAlignment="true">
      <alignment horizontal="center" vertical="center" wrapText="true"/>
    </xf>
    <xf numFmtId="0" fontId="12" fillId="0" borderId="1" xfId="0" applyFont="true" applyBorder="true" applyAlignment="true">
      <alignment horizontal="center" vertical="center" wrapText="true"/>
    </xf>
    <xf numFmtId="0" fontId="19" fillId="2" borderId="1" xfId="0" applyFont="true" applyFill="true" applyBorder="true" applyAlignment="true">
      <alignment horizontal="center" vertical="center" wrapText="true"/>
    </xf>
    <xf numFmtId="0" fontId="20" fillId="2" borderId="1" xfId="0" applyFont="true" applyFill="true" applyBorder="true" applyAlignment="true">
      <alignment horizontal="center" vertical="center"/>
    </xf>
    <xf numFmtId="0" fontId="19" fillId="0" borderId="1" xfId="0" applyFont="true" applyBorder="true" applyAlignment="true">
      <alignment horizontal="center" vertical="center" wrapText="true"/>
    </xf>
    <xf numFmtId="0" fontId="19" fillId="3" borderId="1" xfId="0" applyFont="true" applyFill="true" applyBorder="true" applyAlignment="true">
      <alignment horizontal="center" vertical="center" wrapText="true"/>
    </xf>
    <xf numFmtId="0" fontId="20" fillId="0" borderId="1" xfId="0" applyFont="true" applyBorder="true" applyAlignment="true">
      <alignment horizontal="center" vertical="center"/>
    </xf>
    <xf numFmtId="0" fontId="16" fillId="0" borderId="0" xfId="0" applyFont="true" applyAlignment="true">
      <alignment horizontal="left" wrapText="true"/>
    </xf>
    <xf numFmtId="0" fontId="21" fillId="2" borderId="1" xfId="0" applyFont="true" applyFill="true" applyBorder="true" applyAlignment="true">
      <alignment horizontal="center" vertical="center" wrapText="true"/>
    </xf>
    <xf numFmtId="0" fontId="21" fillId="0" borderId="1" xfId="0" applyFont="true" applyBorder="true" applyAlignment="true">
      <alignment horizontal="center" vertical="center" wrapText="true"/>
    </xf>
    <xf numFmtId="0" fontId="5" fillId="0" borderId="0" xfId="0" applyFont="true" applyAlignment="true">
      <alignment horizontal="left" vertical="center" wrapText="true"/>
    </xf>
    <xf numFmtId="0" fontId="22" fillId="0" borderId="0" xfId="0" applyFont="true" applyAlignment="true">
      <alignment horizontal="center" vertical="center"/>
    </xf>
    <xf numFmtId="0" fontId="23" fillId="0" borderId="0" xfId="0" applyFont="true" applyAlignment="true">
      <alignment horizontal="center" vertical="center" wrapText="true"/>
    </xf>
    <xf numFmtId="0" fontId="8" fillId="3" borderId="1" xfId="0" applyFont="true" applyFill="true" applyBorder="true" applyAlignment="true">
      <alignment horizontal="center" vertical="center" wrapText="true"/>
    </xf>
    <xf numFmtId="0" fontId="12" fillId="3" borderId="1" xfId="0" applyFont="true" applyFill="true" applyBorder="true" applyAlignment="true">
      <alignment horizontal="center" vertical="center" wrapText="true"/>
    </xf>
    <xf numFmtId="0" fontId="5" fillId="0" borderId="0" xfId="0" applyFont="true" applyAlignment="true">
      <alignment horizontal="left" wrapText="true"/>
    </xf>
  </cellXfs>
  <cellStyles count="109">
    <cellStyle name="常规" xfId="0" builtinId="0"/>
    <cellStyle name="常规_发放册_12" xfId="1"/>
    <cellStyle name="常规 155" xfId="2"/>
    <cellStyle name="常规 17" xfId="3"/>
    <cellStyle name="常规 5" xfId="4"/>
    <cellStyle name="常规_Sheet1_51" xfId="5"/>
    <cellStyle name="常规 50" xfId="6"/>
    <cellStyle name="常规_Sheet1_66" xfId="7"/>
    <cellStyle name="常规_Sheet1_71" xfId="8"/>
    <cellStyle name="常规_Sheet1_62" xfId="9"/>
    <cellStyle name="常规_Sheet1_57" xfId="10"/>
    <cellStyle name="强调文字颜色 4" xfId="11" builtinId="41"/>
    <cellStyle name="40% - 强调文字颜色 3" xfId="12" builtinId="39"/>
    <cellStyle name="输入" xfId="13" builtinId="20"/>
    <cellStyle name="常规 9" xfId="14"/>
    <cellStyle name="常规 28" xfId="15"/>
    <cellStyle name="20% - 强调文字颜色 3" xfId="16" builtinId="38"/>
    <cellStyle name="强调文字颜色 3" xfId="17" builtinId="37"/>
    <cellStyle name="货币" xfId="18" builtinId="4"/>
    <cellStyle name="60% - 强调文字颜色 2" xfId="19" builtinId="36"/>
    <cellStyle name="常规_Sheet6" xfId="20"/>
    <cellStyle name="强调文字颜色 2" xfId="21" builtinId="33"/>
    <cellStyle name="常规_Sheet1_9" xfId="22"/>
    <cellStyle name="60% - 强调文字颜色 1" xfId="23" builtinId="32"/>
    <cellStyle name="常规_Sheet1_68" xfId="24"/>
    <cellStyle name="常规_总册_18" xfId="25"/>
    <cellStyle name="常规_Sheet2" xfId="26"/>
    <cellStyle name="60% - 强调文字颜色 4" xfId="27" builtinId="44"/>
    <cellStyle name="强调文字颜色 1" xfId="28" builtinId="29"/>
    <cellStyle name="百分比" xfId="29" builtinId="5"/>
    <cellStyle name="计算" xfId="30" builtinId="22"/>
    <cellStyle name="常规_总册_3" xfId="31"/>
    <cellStyle name="常规_新增、调整、取消" xfId="32"/>
    <cellStyle name="适中" xfId="33" builtinId="28"/>
    <cellStyle name="常规_花名册" xfId="34"/>
    <cellStyle name="好" xfId="35" builtinId="26"/>
    <cellStyle name="60% - 强调文字颜色 3" xfId="36" builtinId="40"/>
    <cellStyle name="注释" xfId="37" builtinId="10"/>
    <cellStyle name="常规_Sheet1_53" xfId="38"/>
    <cellStyle name="常规_Sheet1_48" xfId="39"/>
    <cellStyle name="常规_发放册_1" xfId="40"/>
    <cellStyle name="40% - 强调文字颜色 2" xfId="41" builtinId="35"/>
    <cellStyle name="货币[0]" xfId="42" builtinId="7"/>
    <cellStyle name="常规 10" xfId="43"/>
    <cellStyle name="20% - 强调文字颜色 2" xfId="44" builtinId="34"/>
    <cellStyle name="链接单元格" xfId="45" builtinId="24"/>
    <cellStyle name="常规 3" xfId="46"/>
    <cellStyle name="40% - 强调文字颜色 4" xfId="47" builtinId="43"/>
    <cellStyle name="已访问的超链接" xfId="48" builtinId="9"/>
    <cellStyle name="标题" xfId="49" builtinId="15"/>
    <cellStyle name="千位分隔" xfId="50" builtinId="3"/>
    <cellStyle name="警告文本" xfId="51" builtinId="11"/>
    <cellStyle name="强调文字颜色 6" xfId="52" builtinId="49"/>
    <cellStyle name="40% - 强调文字颜色 1" xfId="53" builtinId="31"/>
    <cellStyle name="20% - 强调文字颜色 1" xfId="54" builtinId="30"/>
    <cellStyle name="汇总" xfId="55" builtinId="25"/>
    <cellStyle name="常规_Sheet1_1" xfId="56"/>
    <cellStyle name="常规_Sheet1_49" xfId="57"/>
    <cellStyle name="常规 2 2" xfId="58"/>
    <cellStyle name="标题 3" xfId="59" builtinId="18"/>
    <cellStyle name="强调文字颜色 5" xfId="60" builtinId="45"/>
    <cellStyle name="超链接" xfId="61" builtinId="8"/>
    <cellStyle name="40% - 强调文字颜色 6" xfId="62" builtinId="51"/>
    <cellStyle name="常规_Sheet1_58" xfId="63"/>
    <cellStyle name="常规_Sheet1_63" xfId="64"/>
    <cellStyle name="千位分隔[0]" xfId="65" builtinId="6"/>
    <cellStyle name="40% - 强调文字颜色 5" xfId="66" builtinId="47"/>
    <cellStyle name="解释性文本" xfId="67" builtinId="53"/>
    <cellStyle name="60% - 强调文字颜色 5" xfId="68" builtinId="48"/>
    <cellStyle name="差" xfId="69" builtinId="27"/>
    <cellStyle name="常规_Sheet1_60" xfId="70"/>
    <cellStyle name="常规_Sheet1_55" xfId="71"/>
    <cellStyle name="检查单元格" xfId="72" builtinId="23"/>
    <cellStyle name="20% - 强调文字颜色 5" xfId="73" builtinId="46"/>
    <cellStyle name="标题 1" xfId="74" builtinId="16"/>
    <cellStyle name="常规_Sheet2_5_花名册" xfId="75"/>
    <cellStyle name="输出" xfId="76" builtinId="21"/>
    <cellStyle name="常规_Sheet1_64" xfId="77"/>
    <cellStyle name="标题 2" xfId="78" builtinId="17"/>
    <cellStyle name="20% - 强调文字颜色 6" xfId="79" builtinId="50"/>
    <cellStyle name="常规 33 2" xfId="80"/>
    <cellStyle name="标题 4" xfId="81" builtinId="19"/>
    <cellStyle name="常规 2 3" xfId="82"/>
    <cellStyle name="常规_Sheet1_39" xfId="83"/>
    <cellStyle name="60% - 强调文字颜色 6" xfId="84" builtinId="52"/>
    <cellStyle name="常规 266" xfId="85"/>
    <cellStyle name="@ET_Style?Normal" xfId="86"/>
    <cellStyle name="常规 2" xfId="87"/>
    <cellStyle name="常规_Sheet6_Sheet1" xfId="88"/>
    <cellStyle name="常规 4" xfId="89"/>
    <cellStyle name="常规 14" xfId="90"/>
    <cellStyle name="常规 4 2" xfId="91"/>
    <cellStyle name="常规_Sheet1_3" xfId="92"/>
    <cellStyle name="20% - 强调文字颜色 4" xfId="93" builtinId="42"/>
    <cellStyle name="常规_Sheet1_40" xfId="94"/>
    <cellStyle name="常规 34" xfId="95"/>
    <cellStyle name="常规_Sheet1_7" xfId="96"/>
    <cellStyle name="常规 6" xfId="97"/>
    <cellStyle name="常规_发放册_20" xfId="98"/>
    <cellStyle name="常规 2 4" xfId="99"/>
    <cellStyle name="常规_Sheet1_50" xfId="100"/>
    <cellStyle name="常规_登记表" xfId="101"/>
    <cellStyle name="常规_Sheet1" xfId="102"/>
    <cellStyle name="常规_Sheet1_72" xfId="103"/>
    <cellStyle name="常规_Sheet1_67" xfId="104"/>
    <cellStyle name="常规 263" xfId="105"/>
    <cellStyle name="常规 265" xfId="106"/>
    <cellStyle name="常规_Sheet1_70" xfId="107"/>
    <cellStyle name="常规_山水沟村" xfId="108"/>
  </cellStyles>
  <tableStyles count="0" defaultTableStyle="TableStyleMedium9" defaultPivotStyle="PivotStyleLight16"/>
  <colors>
    <mruColors>
      <color rgb="00FF0000"/>
      <color rgb="00FFFF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4"/>
  <sheetViews>
    <sheetView workbookViewId="0">
      <selection activeCell="A1" sqref="A1:X24"/>
    </sheetView>
  </sheetViews>
  <sheetFormatPr defaultColWidth="9" defaultRowHeight="14.25"/>
  <cols>
    <col min="1" max="1" width="4.375" customWidth="true"/>
    <col min="2" max="2" width="11" customWidth="true"/>
    <col min="3" max="3" width="6.5" customWidth="true"/>
    <col min="4" max="4" width="6.625" customWidth="true"/>
    <col min="5" max="5" width="5.125" customWidth="true"/>
    <col min="6" max="6" width="6.625" customWidth="true"/>
    <col min="7" max="7" width="4.25" customWidth="true"/>
    <col min="8" max="8" width="4.125" customWidth="true"/>
    <col min="9" max="9" width="4.625" style="109" customWidth="true"/>
    <col min="10" max="10" width="6.125" customWidth="true"/>
    <col min="11" max="11" width="4.625" customWidth="true"/>
    <col min="12" max="12" width="6.125" customWidth="true"/>
    <col min="13" max="13" width="5.125" customWidth="true"/>
    <col min="14" max="14" width="7.375" customWidth="true"/>
    <col min="15" max="15" width="5.125" customWidth="true"/>
    <col min="16" max="16" width="6.625" customWidth="true"/>
    <col min="17" max="18" width="4.125" customWidth="true"/>
    <col min="19" max="19" width="4.625" style="109" customWidth="true"/>
    <col min="20" max="20" width="6.625" customWidth="true"/>
    <col min="21" max="21" width="4.625" customWidth="true"/>
    <col min="22" max="22" width="6.625" customWidth="true"/>
    <col min="23" max="23" width="5" customWidth="true"/>
    <col min="24" max="24" width="6.25" customWidth="true"/>
    <col min="25" max="25" width="30.25" customWidth="true"/>
    <col min="26" max="26" width="28.625" customWidth="true"/>
  </cols>
  <sheetData>
    <row r="1" ht="17" customHeight="true" spans="1:24">
      <c r="A1" s="110" t="s">
        <v>0</v>
      </c>
      <c r="B1" s="110"/>
      <c r="C1" s="110"/>
      <c r="D1" s="110"/>
      <c r="E1" s="110"/>
      <c r="F1" s="110"/>
      <c r="G1" s="110"/>
      <c r="H1" s="110"/>
      <c r="I1" s="122"/>
      <c r="J1" s="110"/>
      <c r="K1" s="110"/>
      <c r="L1" s="110"/>
      <c r="M1" s="110"/>
      <c r="N1" s="110"/>
      <c r="O1" s="110"/>
      <c r="P1" s="110"/>
      <c r="Q1" s="110"/>
      <c r="R1" s="110"/>
      <c r="S1" s="122"/>
      <c r="T1" s="110"/>
      <c r="U1" s="110"/>
      <c r="V1" s="110"/>
      <c r="W1" s="110"/>
      <c r="X1" s="110"/>
    </row>
    <row r="2" ht="43.5" customHeight="true" spans="1:24">
      <c r="A2" s="111" t="s">
        <v>1</v>
      </c>
      <c r="B2" s="111"/>
      <c r="C2" s="111"/>
      <c r="D2" s="111"/>
      <c r="E2" s="111"/>
      <c r="F2" s="111"/>
      <c r="G2" s="111"/>
      <c r="H2" s="111"/>
      <c r="I2" s="123"/>
      <c r="J2" s="111"/>
      <c r="K2" s="111"/>
      <c r="L2" s="111"/>
      <c r="M2" s="111"/>
      <c r="N2" s="111"/>
      <c r="O2" s="111"/>
      <c r="P2" s="111"/>
      <c r="Q2" s="111"/>
      <c r="R2" s="111"/>
      <c r="S2" s="123"/>
      <c r="T2" s="111"/>
      <c r="U2" s="111"/>
      <c r="V2" s="111"/>
      <c r="W2" s="111"/>
      <c r="X2" s="111"/>
    </row>
    <row r="3" ht="21" customHeight="true" spans="1:24">
      <c r="A3" s="112" t="s">
        <v>2</v>
      </c>
      <c r="B3" s="112"/>
      <c r="C3" s="112"/>
      <c r="D3" s="112"/>
      <c r="E3" s="112"/>
      <c r="F3" s="112"/>
      <c r="G3" s="112"/>
      <c r="H3" s="112"/>
      <c r="I3" s="124"/>
      <c r="J3" s="112"/>
      <c r="K3" s="112"/>
      <c r="L3" s="112"/>
      <c r="M3" s="112"/>
      <c r="N3" s="112"/>
      <c r="O3" s="112"/>
      <c r="P3" s="112"/>
      <c r="Q3" s="112"/>
      <c r="R3" s="112"/>
      <c r="S3" s="124"/>
      <c r="T3" s="112"/>
      <c r="U3" s="112"/>
      <c r="V3" s="112"/>
      <c r="W3" s="112"/>
      <c r="X3" s="112"/>
    </row>
    <row r="4" ht="30" customHeight="true" spans="1:24">
      <c r="A4" s="113" t="s">
        <v>3</v>
      </c>
      <c r="B4" s="113" t="s">
        <v>4</v>
      </c>
      <c r="C4" s="14" t="s">
        <v>5</v>
      </c>
      <c r="D4" s="14"/>
      <c r="E4" s="14"/>
      <c r="F4" s="14"/>
      <c r="G4" s="14"/>
      <c r="H4" s="14"/>
      <c r="I4" s="82"/>
      <c r="J4" s="14"/>
      <c r="K4" s="14"/>
      <c r="L4" s="14"/>
      <c r="M4" s="14" t="s">
        <v>6</v>
      </c>
      <c r="N4" s="14"/>
      <c r="O4" s="14"/>
      <c r="P4" s="14"/>
      <c r="Q4" s="14"/>
      <c r="R4" s="14"/>
      <c r="S4" s="82"/>
      <c r="T4" s="14"/>
      <c r="U4" s="14"/>
      <c r="V4" s="14"/>
      <c r="W4" s="14" t="s">
        <v>7</v>
      </c>
      <c r="X4" s="14"/>
    </row>
    <row r="5" ht="18" customHeight="true" spans="1:24">
      <c r="A5" s="113"/>
      <c r="B5" s="113"/>
      <c r="C5" s="113" t="s">
        <v>8</v>
      </c>
      <c r="D5" s="113"/>
      <c r="E5" s="113"/>
      <c r="F5" s="113"/>
      <c r="G5" s="113" t="s">
        <v>9</v>
      </c>
      <c r="H5" s="113"/>
      <c r="I5" s="125" t="s">
        <v>10</v>
      </c>
      <c r="J5" s="126"/>
      <c r="K5" s="126"/>
      <c r="L5" s="126"/>
      <c r="M5" s="113" t="s">
        <v>8</v>
      </c>
      <c r="N5" s="113"/>
      <c r="O5" s="113"/>
      <c r="P5" s="113"/>
      <c r="Q5" s="113" t="s">
        <v>9</v>
      </c>
      <c r="R5" s="113"/>
      <c r="S5" s="125" t="s">
        <v>10</v>
      </c>
      <c r="T5" s="126"/>
      <c r="U5" s="126"/>
      <c r="V5" s="126"/>
      <c r="W5" s="14"/>
      <c r="X5" s="14"/>
    </row>
    <row r="6" ht="18" customHeight="true" spans="1:24">
      <c r="A6" s="113"/>
      <c r="B6" s="113"/>
      <c r="C6" s="113" t="s">
        <v>11</v>
      </c>
      <c r="D6" s="113"/>
      <c r="E6" s="113" t="s">
        <v>12</v>
      </c>
      <c r="F6" s="113"/>
      <c r="G6" s="113" t="s">
        <v>13</v>
      </c>
      <c r="H6" s="113" t="s">
        <v>14</v>
      </c>
      <c r="I6" s="82" t="s">
        <v>11</v>
      </c>
      <c r="J6" s="113"/>
      <c r="K6" s="113" t="s">
        <v>12</v>
      </c>
      <c r="L6" s="113"/>
      <c r="M6" s="113" t="s">
        <v>11</v>
      </c>
      <c r="N6" s="113"/>
      <c r="O6" s="113" t="s">
        <v>12</v>
      </c>
      <c r="P6" s="113"/>
      <c r="Q6" s="113" t="s">
        <v>13</v>
      </c>
      <c r="R6" s="113" t="s">
        <v>14</v>
      </c>
      <c r="S6" s="82" t="s">
        <v>11</v>
      </c>
      <c r="T6" s="113"/>
      <c r="U6" s="113" t="s">
        <v>12</v>
      </c>
      <c r="V6" s="113"/>
      <c r="W6" s="14"/>
      <c r="X6" s="14"/>
    </row>
    <row r="7" s="54" customFormat="true" ht="18" customHeight="true" spans="1:24">
      <c r="A7" s="113"/>
      <c r="B7" s="113"/>
      <c r="C7" s="93" t="s">
        <v>15</v>
      </c>
      <c r="D7" s="93" t="s">
        <v>16</v>
      </c>
      <c r="E7" s="93" t="s">
        <v>15</v>
      </c>
      <c r="F7" s="93" t="s">
        <v>16</v>
      </c>
      <c r="G7" s="93" t="s">
        <v>15</v>
      </c>
      <c r="H7" s="93" t="s">
        <v>15</v>
      </c>
      <c r="I7" s="100" t="s">
        <v>15</v>
      </c>
      <c r="J7" s="93" t="s">
        <v>16</v>
      </c>
      <c r="K7" s="93" t="s">
        <v>15</v>
      </c>
      <c r="L7" s="93" t="s">
        <v>16</v>
      </c>
      <c r="M7" s="93" t="s">
        <v>15</v>
      </c>
      <c r="N7" s="93" t="s">
        <v>16</v>
      </c>
      <c r="O7" s="93" t="s">
        <v>15</v>
      </c>
      <c r="P7" s="93" t="s">
        <v>16</v>
      </c>
      <c r="Q7" s="93" t="s">
        <v>15</v>
      </c>
      <c r="R7" s="93" t="s">
        <v>15</v>
      </c>
      <c r="S7" s="100" t="s">
        <v>15</v>
      </c>
      <c r="T7" s="93" t="s">
        <v>16</v>
      </c>
      <c r="U7" s="93" t="s">
        <v>15</v>
      </c>
      <c r="V7" s="93" t="s">
        <v>16</v>
      </c>
      <c r="W7" s="93" t="s">
        <v>15</v>
      </c>
      <c r="X7" s="93" t="s">
        <v>16</v>
      </c>
    </row>
    <row r="8" s="107" customFormat="true" ht="17" customHeight="true" spans="1:24">
      <c r="A8" s="114">
        <v>1</v>
      </c>
      <c r="B8" s="114" t="s">
        <v>17</v>
      </c>
      <c r="C8" s="115">
        <v>419</v>
      </c>
      <c r="D8" s="115">
        <v>46090</v>
      </c>
      <c r="E8" s="115">
        <v>419</v>
      </c>
      <c r="F8" s="115">
        <v>46090</v>
      </c>
      <c r="G8" s="120">
        <v>5</v>
      </c>
      <c r="H8" s="120">
        <v>0</v>
      </c>
      <c r="I8" s="120">
        <f>SUM(E8+G8-H8)</f>
        <v>424</v>
      </c>
      <c r="J8" s="120">
        <f>SUM(I8*110)</f>
        <v>46640</v>
      </c>
      <c r="K8" s="120">
        <f>SUM(I8)</f>
        <v>424</v>
      </c>
      <c r="L8" s="120">
        <f>SUM(J8)</f>
        <v>46640</v>
      </c>
      <c r="M8" s="115">
        <v>473</v>
      </c>
      <c r="N8" s="115">
        <v>56760</v>
      </c>
      <c r="O8" s="115">
        <v>473</v>
      </c>
      <c r="P8" s="115">
        <v>56760</v>
      </c>
      <c r="Q8" s="120">
        <v>7</v>
      </c>
      <c r="R8" s="120">
        <v>4</v>
      </c>
      <c r="S8" s="120">
        <f>SUM(O8+Q8-R8)</f>
        <v>476</v>
      </c>
      <c r="T8" s="120">
        <f>SUM(S8*120)</f>
        <v>57120</v>
      </c>
      <c r="U8" s="120">
        <f>SUM(S8)</f>
        <v>476</v>
      </c>
      <c r="V8" s="120">
        <f>SUM(T8)</f>
        <v>57120</v>
      </c>
      <c r="W8" s="120">
        <f>SUM(K8+S8)</f>
        <v>900</v>
      </c>
      <c r="X8" s="120">
        <f>SUM(L8+V8)</f>
        <v>103760</v>
      </c>
    </row>
    <row r="9" s="108" customFormat="true" ht="18" customHeight="true" spans="1:24">
      <c r="A9" s="116">
        <v>2</v>
      </c>
      <c r="B9" s="117" t="s">
        <v>18</v>
      </c>
      <c r="C9" s="118">
        <v>375</v>
      </c>
      <c r="D9" s="118">
        <v>41250</v>
      </c>
      <c r="E9" s="118">
        <v>375</v>
      </c>
      <c r="F9" s="118">
        <v>41250</v>
      </c>
      <c r="G9" s="121">
        <v>0</v>
      </c>
      <c r="H9" s="121">
        <v>5</v>
      </c>
      <c r="I9" s="120">
        <f t="shared" ref="I9:I23" si="0">SUM(E9+G9-H9)</f>
        <v>370</v>
      </c>
      <c r="J9" s="120">
        <f t="shared" ref="J9:J23" si="1">SUM(I9*110)</f>
        <v>40700</v>
      </c>
      <c r="K9" s="120">
        <f t="shared" ref="K9:K23" si="2">SUM(I9)</f>
        <v>370</v>
      </c>
      <c r="L9" s="120">
        <f t="shared" ref="L9:L23" si="3">SUM(J9)</f>
        <v>40700</v>
      </c>
      <c r="M9" s="118">
        <v>317</v>
      </c>
      <c r="N9" s="118">
        <v>38040</v>
      </c>
      <c r="O9" s="118">
        <v>317</v>
      </c>
      <c r="P9" s="118">
        <v>38040</v>
      </c>
      <c r="Q9" s="121">
        <v>0</v>
      </c>
      <c r="R9" s="121">
        <v>0</v>
      </c>
      <c r="S9" s="120">
        <f t="shared" ref="S9:S23" si="4">SUM(O9+Q9-R9)</f>
        <v>317</v>
      </c>
      <c r="T9" s="120">
        <f t="shared" ref="T9:T23" si="5">SUM(S9*120)</f>
        <v>38040</v>
      </c>
      <c r="U9" s="120">
        <f t="shared" ref="U9:U23" si="6">SUM(S9)</f>
        <v>317</v>
      </c>
      <c r="V9" s="120">
        <f t="shared" ref="V9:V23" si="7">SUM(T9)</f>
        <v>38040</v>
      </c>
      <c r="W9" s="121">
        <f t="shared" ref="W9:W23" si="8">SUM(K9+S9)</f>
        <v>687</v>
      </c>
      <c r="X9" s="121">
        <f t="shared" ref="X9:X23" si="9">SUM(L9+V9)</f>
        <v>78740</v>
      </c>
    </row>
    <row r="10" s="54" customFormat="true" ht="18" customHeight="true" spans="1:24">
      <c r="A10" s="114">
        <v>3</v>
      </c>
      <c r="B10" s="114" t="s">
        <v>19</v>
      </c>
      <c r="C10" s="118">
        <v>205</v>
      </c>
      <c r="D10" s="118">
        <v>22550</v>
      </c>
      <c r="E10" s="118">
        <v>205</v>
      </c>
      <c r="F10" s="118">
        <v>22550</v>
      </c>
      <c r="G10" s="120">
        <v>1</v>
      </c>
      <c r="H10" s="120">
        <v>1</v>
      </c>
      <c r="I10" s="120">
        <f t="shared" si="0"/>
        <v>205</v>
      </c>
      <c r="J10" s="120">
        <f t="shared" si="1"/>
        <v>22550</v>
      </c>
      <c r="K10" s="120">
        <f t="shared" si="2"/>
        <v>205</v>
      </c>
      <c r="L10" s="120">
        <f t="shared" si="3"/>
        <v>22550</v>
      </c>
      <c r="M10" s="118">
        <v>218</v>
      </c>
      <c r="N10" s="118">
        <v>26160</v>
      </c>
      <c r="O10" s="118">
        <v>218</v>
      </c>
      <c r="P10" s="118">
        <v>26160</v>
      </c>
      <c r="Q10" s="120">
        <v>0</v>
      </c>
      <c r="R10" s="120">
        <v>1</v>
      </c>
      <c r="S10" s="120">
        <f t="shared" si="4"/>
        <v>217</v>
      </c>
      <c r="T10" s="120">
        <f t="shared" si="5"/>
        <v>26040</v>
      </c>
      <c r="U10" s="120">
        <f t="shared" si="6"/>
        <v>217</v>
      </c>
      <c r="V10" s="120">
        <f t="shared" si="7"/>
        <v>26040</v>
      </c>
      <c r="W10" s="121">
        <f t="shared" si="8"/>
        <v>422</v>
      </c>
      <c r="X10" s="121">
        <f t="shared" si="9"/>
        <v>48590</v>
      </c>
    </row>
    <row r="11" s="54" customFormat="true" ht="18" customHeight="true" spans="1:24">
      <c r="A11" s="114">
        <v>4</v>
      </c>
      <c r="B11" s="114" t="s">
        <v>20</v>
      </c>
      <c r="C11" s="118">
        <v>394</v>
      </c>
      <c r="D11" s="118">
        <v>43340</v>
      </c>
      <c r="E11" s="118">
        <v>394</v>
      </c>
      <c r="F11" s="118">
        <v>43340</v>
      </c>
      <c r="G11" s="120">
        <v>0</v>
      </c>
      <c r="H11" s="120">
        <v>0</v>
      </c>
      <c r="I11" s="120">
        <f t="shared" si="0"/>
        <v>394</v>
      </c>
      <c r="J11" s="120">
        <f t="shared" si="1"/>
        <v>43340</v>
      </c>
      <c r="K11" s="120">
        <f t="shared" si="2"/>
        <v>394</v>
      </c>
      <c r="L11" s="120">
        <f t="shared" si="3"/>
        <v>43340</v>
      </c>
      <c r="M11" s="118">
        <v>285</v>
      </c>
      <c r="N11" s="118">
        <v>34200</v>
      </c>
      <c r="O11" s="118">
        <v>285</v>
      </c>
      <c r="P11" s="118">
        <v>34200</v>
      </c>
      <c r="Q11" s="120">
        <v>0</v>
      </c>
      <c r="R11" s="120">
        <v>0</v>
      </c>
      <c r="S11" s="120">
        <f t="shared" si="4"/>
        <v>285</v>
      </c>
      <c r="T11" s="120">
        <f t="shared" si="5"/>
        <v>34200</v>
      </c>
      <c r="U11" s="120">
        <f t="shared" si="6"/>
        <v>285</v>
      </c>
      <c r="V11" s="120">
        <f t="shared" si="7"/>
        <v>34200</v>
      </c>
      <c r="W11" s="121">
        <f t="shared" si="8"/>
        <v>679</v>
      </c>
      <c r="X11" s="121">
        <f t="shared" si="9"/>
        <v>77540</v>
      </c>
    </row>
    <row r="12" s="54" customFormat="true" ht="18" customHeight="true" spans="1:24">
      <c r="A12" s="114">
        <v>5</v>
      </c>
      <c r="B12" s="114" t="s">
        <v>21</v>
      </c>
      <c r="C12" s="118">
        <v>284</v>
      </c>
      <c r="D12" s="118">
        <v>31240</v>
      </c>
      <c r="E12" s="118">
        <v>284</v>
      </c>
      <c r="F12" s="118">
        <v>31240</v>
      </c>
      <c r="G12" s="120">
        <v>2</v>
      </c>
      <c r="H12" s="120">
        <v>1</v>
      </c>
      <c r="I12" s="120">
        <f t="shared" si="0"/>
        <v>285</v>
      </c>
      <c r="J12" s="120">
        <f t="shared" si="1"/>
        <v>31350</v>
      </c>
      <c r="K12" s="120">
        <f t="shared" si="2"/>
        <v>285</v>
      </c>
      <c r="L12" s="120">
        <f t="shared" si="3"/>
        <v>31350</v>
      </c>
      <c r="M12" s="118">
        <v>295</v>
      </c>
      <c r="N12" s="118">
        <v>35400</v>
      </c>
      <c r="O12" s="118">
        <v>295</v>
      </c>
      <c r="P12" s="118">
        <v>35400</v>
      </c>
      <c r="Q12" s="120">
        <v>2</v>
      </c>
      <c r="R12" s="120">
        <v>1</v>
      </c>
      <c r="S12" s="120">
        <f t="shared" si="4"/>
        <v>296</v>
      </c>
      <c r="T12" s="120">
        <f t="shared" si="5"/>
        <v>35520</v>
      </c>
      <c r="U12" s="120">
        <f t="shared" si="6"/>
        <v>296</v>
      </c>
      <c r="V12" s="120">
        <f t="shared" si="7"/>
        <v>35520</v>
      </c>
      <c r="W12" s="121">
        <f t="shared" si="8"/>
        <v>581</v>
      </c>
      <c r="X12" s="121">
        <f t="shared" si="9"/>
        <v>66870</v>
      </c>
    </row>
    <row r="13" s="54" customFormat="true" ht="18" customHeight="true" spans="1:24">
      <c r="A13" s="114">
        <v>6</v>
      </c>
      <c r="B13" s="114" t="s">
        <v>22</v>
      </c>
      <c r="C13" s="118">
        <v>200</v>
      </c>
      <c r="D13" s="118">
        <v>22000</v>
      </c>
      <c r="E13" s="118">
        <v>200</v>
      </c>
      <c r="F13" s="118">
        <v>22000</v>
      </c>
      <c r="G13" s="120">
        <v>1</v>
      </c>
      <c r="H13" s="120">
        <v>0</v>
      </c>
      <c r="I13" s="120">
        <f t="shared" si="0"/>
        <v>201</v>
      </c>
      <c r="J13" s="120">
        <f t="shared" si="1"/>
        <v>22110</v>
      </c>
      <c r="K13" s="120">
        <f t="shared" si="2"/>
        <v>201</v>
      </c>
      <c r="L13" s="120">
        <f t="shared" si="3"/>
        <v>22110</v>
      </c>
      <c r="M13" s="118">
        <v>331</v>
      </c>
      <c r="N13" s="118">
        <v>39720</v>
      </c>
      <c r="O13" s="118">
        <v>331</v>
      </c>
      <c r="P13" s="118">
        <v>39720</v>
      </c>
      <c r="Q13" s="120">
        <v>3</v>
      </c>
      <c r="R13" s="120">
        <v>1</v>
      </c>
      <c r="S13" s="120">
        <f t="shared" si="4"/>
        <v>333</v>
      </c>
      <c r="T13" s="120">
        <f t="shared" si="5"/>
        <v>39960</v>
      </c>
      <c r="U13" s="120">
        <f t="shared" si="6"/>
        <v>333</v>
      </c>
      <c r="V13" s="120">
        <f t="shared" si="7"/>
        <v>39960</v>
      </c>
      <c r="W13" s="121">
        <f t="shared" si="8"/>
        <v>534</v>
      </c>
      <c r="X13" s="121">
        <f t="shared" si="9"/>
        <v>62070</v>
      </c>
    </row>
    <row r="14" s="54" customFormat="true" ht="18" customHeight="true" spans="1:24">
      <c r="A14" s="114">
        <v>7</v>
      </c>
      <c r="B14" s="114" t="s">
        <v>23</v>
      </c>
      <c r="C14" s="118">
        <v>95</v>
      </c>
      <c r="D14" s="118">
        <v>10450</v>
      </c>
      <c r="E14" s="118">
        <v>95</v>
      </c>
      <c r="F14" s="118">
        <v>10450</v>
      </c>
      <c r="G14" s="120">
        <v>1</v>
      </c>
      <c r="H14" s="120">
        <v>1</v>
      </c>
      <c r="I14" s="120">
        <f t="shared" si="0"/>
        <v>95</v>
      </c>
      <c r="J14" s="120">
        <f t="shared" si="1"/>
        <v>10450</v>
      </c>
      <c r="K14" s="120">
        <f t="shared" si="2"/>
        <v>95</v>
      </c>
      <c r="L14" s="120">
        <f t="shared" si="3"/>
        <v>10450</v>
      </c>
      <c r="M14" s="118">
        <v>355</v>
      </c>
      <c r="N14" s="118">
        <v>42600</v>
      </c>
      <c r="O14" s="118">
        <v>355</v>
      </c>
      <c r="P14" s="118">
        <v>42600</v>
      </c>
      <c r="Q14" s="120">
        <v>5</v>
      </c>
      <c r="R14" s="120">
        <v>2</v>
      </c>
      <c r="S14" s="120">
        <f t="shared" si="4"/>
        <v>358</v>
      </c>
      <c r="T14" s="120">
        <f t="shared" si="5"/>
        <v>42960</v>
      </c>
      <c r="U14" s="120">
        <f t="shared" si="6"/>
        <v>358</v>
      </c>
      <c r="V14" s="120">
        <f t="shared" si="7"/>
        <v>42960</v>
      </c>
      <c r="W14" s="121">
        <f t="shared" si="8"/>
        <v>453</v>
      </c>
      <c r="X14" s="121">
        <f t="shared" si="9"/>
        <v>53410</v>
      </c>
    </row>
    <row r="15" s="108" customFormat="true" ht="18" customHeight="true" spans="1:25">
      <c r="A15" s="114">
        <v>8</v>
      </c>
      <c r="B15" s="114" t="s">
        <v>24</v>
      </c>
      <c r="C15" s="118">
        <v>214</v>
      </c>
      <c r="D15" s="118">
        <v>23540</v>
      </c>
      <c r="E15" s="118">
        <v>214</v>
      </c>
      <c r="F15" s="118">
        <v>23540</v>
      </c>
      <c r="G15" s="120">
        <v>2</v>
      </c>
      <c r="H15" s="120">
        <v>0</v>
      </c>
      <c r="I15" s="120">
        <f t="shared" si="0"/>
        <v>216</v>
      </c>
      <c r="J15" s="120">
        <f t="shared" si="1"/>
        <v>23760</v>
      </c>
      <c r="K15" s="120">
        <f t="shared" si="2"/>
        <v>216</v>
      </c>
      <c r="L15" s="120">
        <f t="shared" si="3"/>
        <v>23760</v>
      </c>
      <c r="M15" s="118">
        <v>457</v>
      </c>
      <c r="N15" s="118">
        <v>54840</v>
      </c>
      <c r="O15" s="118">
        <v>457</v>
      </c>
      <c r="P15" s="118">
        <v>54840</v>
      </c>
      <c r="Q15" s="120">
        <v>3</v>
      </c>
      <c r="R15" s="120">
        <v>6</v>
      </c>
      <c r="S15" s="120">
        <f t="shared" si="4"/>
        <v>454</v>
      </c>
      <c r="T15" s="120">
        <f t="shared" si="5"/>
        <v>54480</v>
      </c>
      <c r="U15" s="120">
        <f t="shared" si="6"/>
        <v>454</v>
      </c>
      <c r="V15" s="120">
        <f t="shared" si="7"/>
        <v>54480</v>
      </c>
      <c r="W15" s="121">
        <f t="shared" si="8"/>
        <v>670</v>
      </c>
      <c r="X15" s="121">
        <f t="shared" si="9"/>
        <v>78240</v>
      </c>
      <c r="Y15" s="54"/>
    </row>
    <row r="16" s="107" customFormat="true" ht="18" customHeight="true" spans="1:25">
      <c r="A16" s="114">
        <v>9</v>
      </c>
      <c r="B16" s="114" t="s">
        <v>25</v>
      </c>
      <c r="C16" s="118">
        <v>226</v>
      </c>
      <c r="D16" s="118">
        <v>24860</v>
      </c>
      <c r="E16" s="118">
        <v>226</v>
      </c>
      <c r="F16" s="118">
        <v>24860</v>
      </c>
      <c r="G16" s="120">
        <v>1</v>
      </c>
      <c r="H16" s="120">
        <v>4</v>
      </c>
      <c r="I16" s="120">
        <f t="shared" si="0"/>
        <v>223</v>
      </c>
      <c r="J16" s="120">
        <f t="shared" si="1"/>
        <v>24530</v>
      </c>
      <c r="K16" s="120">
        <f t="shared" si="2"/>
        <v>223</v>
      </c>
      <c r="L16" s="120">
        <f t="shared" si="3"/>
        <v>24530</v>
      </c>
      <c r="M16" s="118">
        <v>294</v>
      </c>
      <c r="N16" s="118">
        <v>35280</v>
      </c>
      <c r="O16" s="118">
        <v>294</v>
      </c>
      <c r="P16" s="118">
        <v>35280</v>
      </c>
      <c r="Q16" s="120">
        <v>5</v>
      </c>
      <c r="R16" s="120">
        <v>2</v>
      </c>
      <c r="S16" s="120">
        <f t="shared" si="4"/>
        <v>297</v>
      </c>
      <c r="T16" s="120">
        <f t="shared" si="5"/>
        <v>35640</v>
      </c>
      <c r="U16" s="120">
        <f t="shared" si="6"/>
        <v>297</v>
      </c>
      <c r="V16" s="120">
        <f t="shared" si="7"/>
        <v>35640</v>
      </c>
      <c r="W16" s="120">
        <f t="shared" si="8"/>
        <v>520</v>
      </c>
      <c r="X16" s="120">
        <f t="shared" si="9"/>
        <v>60170</v>
      </c>
      <c r="Y16" s="54"/>
    </row>
    <row r="17" s="54" customFormat="true" ht="18" customHeight="true" spans="1:24">
      <c r="A17" s="114">
        <v>10</v>
      </c>
      <c r="B17" s="114" t="s">
        <v>26</v>
      </c>
      <c r="C17" s="118">
        <v>289</v>
      </c>
      <c r="D17" s="118">
        <v>31790</v>
      </c>
      <c r="E17" s="118">
        <v>289</v>
      </c>
      <c r="F17" s="118">
        <v>31790</v>
      </c>
      <c r="G17" s="120">
        <v>1</v>
      </c>
      <c r="H17" s="120">
        <v>2</v>
      </c>
      <c r="I17" s="120">
        <f t="shared" si="0"/>
        <v>288</v>
      </c>
      <c r="J17" s="120">
        <f t="shared" si="1"/>
        <v>31680</v>
      </c>
      <c r="K17" s="120">
        <f t="shared" si="2"/>
        <v>288</v>
      </c>
      <c r="L17" s="120">
        <f t="shared" si="3"/>
        <v>31680</v>
      </c>
      <c r="M17" s="118">
        <v>332</v>
      </c>
      <c r="N17" s="118">
        <v>39840</v>
      </c>
      <c r="O17" s="118">
        <v>332</v>
      </c>
      <c r="P17" s="118">
        <v>39840</v>
      </c>
      <c r="Q17" s="120">
        <v>1</v>
      </c>
      <c r="R17" s="120">
        <v>3</v>
      </c>
      <c r="S17" s="120">
        <f t="shared" si="4"/>
        <v>330</v>
      </c>
      <c r="T17" s="120">
        <f t="shared" si="5"/>
        <v>39600</v>
      </c>
      <c r="U17" s="120">
        <f t="shared" si="6"/>
        <v>330</v>
      </c>
      <c r="V17" s="120">
        <f t="shared" si="7"/>
        <v>39600</v>
      </c>
      <c r="W17" s="121">
        <f t="shared" si="8"/>
        <v>618</v>
      </c>
      <c r="X17" s="121">
        <f t="shared" si="9"/>
        <v>71280</v>
      </c>
    </row>
    <row r="18" s="54" customFormat="true" ht="18" customHeight="true" spans="1:24">
      <c r="A18" s="114">
        <v>11</v>
      </c>
      <c r="B18" s="114" t="s">
        <v>27</v>
      </c>
      <c r="C18" s="118">
        <v>182</v>
      </c>
      <c r="D18" s="118">
        <v>20020</v>
      </c>
      <c r="E18" s="118">
        <v>182</v>
      </c>
      <c r="F18" s="118">
        <v>20020</v>
      </c>
      <c r="G18" s="120">
        <v>0</v>
      </c>
      <c r="H18" s="120">
        <v>3</v>
      </c>
      <c r="I18" s="120">
        <f t="shared" si="0"/>
        <v>179</v>
      </c>
      <c r="J18" s="120">
        <f t="shared" si="1"/>
        <v>19690</v>
      </c>
      <c r="K18" s="120">
        <f t="shared" si="2"/>
        <v>179</v>
      </c>
      <c r="L18" s="120">
        <f t="shared" si="3"/>
        <v>19690</v>
      </c>
      <c r="M18" s="118">
        <v>230</v>
      </c>
      <c r="N18" s="118">
        <v>27600</v>
      </c>
      <c r="O18" s="118">
        <v>230</v>
      </c>
      <c r="P18" s="118">
        <v>27600</v>
      </c>
      <c r="Q18" s="120">
        <v>0</v>
      </c>
      <c r="R18" s="120">
        <v>1</v>
      </c>
      <c r="S18" s="120">
        <f t="shared" si="4"/>
        <v>229</v>
      </c>
      <c r="T18" s="120">
        <f t="shared" si="5"/>
        <v>27480</v>
      </c>
      <c r="U18" s="120">
        <f t="shared" si="6"/>
        <v>229</v>
      </c>
      <c r="V18" s="120">
        <f t="shared" si="7"/>
        <v>27480</v>
      </c>
      <c r="W18" s="121">
        <f t="shared" si="8"/>
        <v>408</v>
      </c>
      <c r="X18" s="121">
        <f t="shared" si="9"/>
        <v>47170</v>
      </c>
    </row>
    <row r="19" s="54" customFormat="true" ht="18" customHeight="true" spans="1:24">
      <c r="A19" s="114">
        <v>12</v>
      </c>
      <c r="B19" s="114" t="s">
        <v>28</v>
      </c>
      <c r="C19" s="118">
        <v>217</v>
      </c>
      <c r="D19" s="118">
        <v>23870</v>
      </c>
      <c r="E19" s="118">
        <v>217</v>
      </c>
      <c r="F19" s="118">
        <v>23870</v>
      </c>
      <c r="G19" s="120">
        <v>0</v>
      </c>
      <c r="H19" s="120">
        <v>0</v>
      </c>
      <c r="I19" s="120">
        <f t="shared" si="0"/>
        <v>217</v>
      </c>
      <c r="J19" s="120">
        <f t="shared" si="1"/>
        <v>23870</v>
      </c>
      <c r="K19" s="120">
        <f t="shared" si="2"/>
        <v>217</v>
      </c>
      <c r="L19" s="120">
        <f t="shared" si="3"/>
        <v>23870</v>
      </c>
      <c r="M19" s="118">
        <v>203</v>
      </c>
      <c r="N19" s="118">
        <v>24360</v>
      </c>
      <c r="O19" s="118">
        <v>203</v>
      </c>
      <c r="P19" s="118">
        <v>24360</v>
      </c>
      <c r="Q19" s="120">
        <v>1</v>
      </c>
      <c r="R19" s="120">
        <v>0</v>
      </c>
      <c r="S19" s="120">
        <f t="shared" si="4"/>
        <v>204</v>
      </c>
      <c r="T19" s="120">
        <f t="shared" si="5"/>
        <v>24480</v>
      </c>
      <c r="U19" s="120">
        <f t="shared" si="6"/>
        <v>204</v>
      </c>
      <c r="V19" s="120">
        <f t="shared" si="7"/>
        <v>24480</v>
      </c>
      <c r="W19" s="121">
        <f t="shared" si="8"/>
        <v>421</v>
      </c>
      <c r="X19" s="121">
        <f t="shared" si="9"/>
        <v>48350</v>
      </c>
    </row>
    <row r="20" s="54" customFormat="true" ht="18" customHeight="true" spans="1:24">
      <c r="A20" s="114">
        <v>13</v>
      </c>
      <c r="B20" s="114" t="s">
        <v>29</v>
      </c>
      <c r="C20" s="118">
        <v>128</v>
      </c>
      <c r="D20" s="118">
        <v>14080</v>
      </c>
      <c r="E20" s="118">
        <v>128</v>
      </c>
      <c r="F20" s="118">
        <v>14080</v>
      </c>
      <c r="G20" s="120">
        <v>0</v>
      </c>
      <c r="H20" s="120">
        <v>0</v>
      </c>
      <c r="I20" s="120">
        <f t="shared" si="0"/>
        <v>128</v>
      </c>
      <c r="J20" s="120">
        <f t="shared" si="1"/>
        <v>14080</v>
      </c>
      <c r="K20" s="120">
        <f t="shared" si="2"/>
        <v>128</v>
      </c>
      <c r="L20" s="120">
        <f t="shared" si="3"/>
        <v>14080</v>
      </c>
      <c r="M20" s="118">
        <v>105</v>
      </c>
      <c r="N20" s="118">
        <v>12600</v>
      </c>
      <c r="O20" s="118">
        <v>105</v>
      </c>
      <c r="P20" s="118">
        <v>12600</v>
      </c>
      <c r="Q20" s="120">
        <v>1</v>
      </c>
      <c r="R20" s="120">
        <v>2</v>
      </c>
      <c r="S20" s="120">
        <f t="shared" si="4"/>
        <v>104</v>
      </c>
      <c r="T20" s="120">
        <f t="shared" si="5"/>
        <v>12480</v>
      </c>
      <c r="U20" s="120">
        <f t="shared" si="6"/>
        <v>104</v>
      </c>
      <c r="V20" s="120">
        <f t="shared" si="7"/>
        <v>12480</v>
      </c>
      <c r="W20" s="121">
        <f t="shared" si="8"/>
        <v>232</v>
      </c>
      <c r="X20" s="121">
        <f t="shared" si="9"/>
        <v>26560</v>
      </c>
    </row>
    <row r="21" s="54" customFormat="true" ht="18" customHeight="true" spans="1:24">
      <c r="A21" s="114">
        <v>14</v>
      </c>
      <c r="B21" s="114" t="s">
        <v>30</v>
      </c>
      <c r="C21" s="118">
        <v>6</v>
      </c>
      <c r="D21" s="118">
        <v>660</v>
      </c>
      <c r="E21" s="118">
        <v>6</v>
      </c>
      <c r="F21" s="118">
        <v>660</v>
      </c>
      <c r="G21" s="120">
        <v>0</v>
      </c>
      <c r="H21" s="120">
        <v>0</v>
      </c>
      <c r="I21" s="120">
        <f t="shared" si="0"/>
        <v>6</v>
      </c>
      <c r="J21" s="120">
        <f t="shared" si="1"/>
        <v>660</v>
      </c>
      <c r="K21" s="120">
        <f t="shared" si="2"/>
        <v>6</v>
      </c>
      <c r="L21" s="120">
        <f t="shared" si="3"/>
        <v>660</v>
      </c>
      <c r="M21" s="118">
        <v>4</v>
      </c>
      <c r="N21" s="118">
        <v>480</v>
      </c>
      <c r="O21" s="118">
        <v>4</v>
      </c>
      <c r="P21" s="118">
        <v>480</v>
      </c>
      <c r="Q21" s="120">
        <v>0</v>
      </c>
      <c r="R21" s="120">
        <v>1</v>
      </c>
      <c r="S21" s="120">
        <f t="shared" si="4"/>
        <v>3</v>
      </c>
      <c r="T21" s="120">
        <f t="shared" si="5"/>
        <v>360</v>
      </c>
      <c r="U21" s="120">
        <f t="shared" si="6"/>
        <v>3</v>
      </c>
      <c r="V21" s="120">
        <f t="shared" si="7"/>
        <v>360</v>
      </c>
      <c r="W21" s="121">
        <f t="shared" si="8"/>
        <v>9</v>
      </c>
      <c r="X21" s="121">
        <f t="shared" si="9"/>
        <v>1020</v>
      </c>
    </row>
    <row r="22" s="54" customFormat="true" ht="25" customHeight="true" spans="1:24">
      <c r="A22" s="114">
        <v>15</v>
      </c>
      <c r="B22" s="114" t="s">
        <v>31</v>
      </c>
      <c r="C22" s="118">
        <v>16</v>
      </c>
      <c r="D22" s="118">
        <v>1760</v>
      </c>
      <c r="E22" s="118">
        <v>16</v>
      </c>
      <c r="F22" s="118">
        <v>1760</v>
      </c>
      <c r="G22" s="120">
        <v>0</v>
      </c>
      <c r="H22" s="120">
        <v>0</v>
      </c>
      <c r="I22" s="120">
        <f t="shared" si="0"/>
        <v>16</v>
      </c>
      <c r="J22" s="120">
        <f t="shared" si="1"/>
        <v>1760</v>
      </c>
      <c r="K22" s="120">
        <f t="shared" si="2"/>
        <v>16</v>
      </c>
      <c r="L22" s="120">
        <f t="shared" si="3"/>
        <v>1760</v>
      </c>
      <c r="M22" s="118">
        <v>14</v>
      </c>
      <c r="N22" s="118">
        <v>1680</v>
      </c>
      <c r="O22" s="118">
        <v>14</v>
      </c>
      <c r="P22" s="118">
        <v>1680</v>
      </c>
      <c r="Q22" s="120">
        <v>0</v>
      </c>
      <c r="R22" s="120">
        <v>0</v>
      </c>
      <c r="S22" s="120">
        <f t="shared" si="4"/>
        <v>14</v>
      </c>
      <c r="T22" s="120">
        <f t="shared" si="5"/>
        <v>1680</v>
      </c>
      <c r="U22" s="120">
        <f t="shared" si="6"/>
        <v>14</v>
      </c>
      <c r="V22" s="120">
        <f t="shared" si="7"/>
        <v>1680</v>
      </c>
      <c r="W22" s="121">
        <f t="shared" si="8"/>
        <v>30</v>
      </c>
      <c r="X22" s="121">
        <f t="shared" si="9"/>
        <v>3440</v>
      </c>
    </row>
    <row r="23" ht="18" customHeight="true" spans="1:24">
      <c r="A23" s="117" t="s">
        <v>32</v>
      </c>
      <c r="B23" s="117"/>
      <c r="C23" s="118">
        <v>3250</v>
      </c>
      <c r="D23" s="118">
        <v>357500</v>
      </c>
      <c r="E23" s="118">
        <v>3250</v>
      </c>
      <c r="F23" s="118">
        <v>357500</v>
      </c>
      <c r="G23" s="121">
        <f>SUM(G8:G22)</f>
        <v>14</v>
      </c>
      <c r="H23" s="121">
        <f>SUM(H8:H22)</f>
        <v>17</v>
      </c>
      <c r="I23" s="120">
        <f t="shared" si="0"/>
        <v>3247</v>
      </c>
      <c r="J23" s="120">
        <f t="shared" si="1"/>
        <v>357170</v>
      </c>
      <c r="K23" s="120">
        <f t="shared" si="2"/>
        <v>3247</v>
      </c>
      <c r="L23" s="120">
        <f t="shared" si="3"/>
        <v>357170</v>
      </c>
      <c r="M23" s="118">
        <v>3913</v>
      </c>
      <c r="N23" s="118">
        <v>469560</v>
      </c>
      <c r="O23" s="118">
        <v>3913</v>
      </c>
      <c r="P23" s="118">
        <v>469560</v>
      </c>
      <c r="Q23" s="121">
        <f>SUM(Q8:Q22)</f>
        <v>28</v>
      </c>
      <c r="R23" s="121">
        <f>SUM(R8:R22)</f>
        <v>24</v>
      </c>
      <c r="S23" s="120">
        <f t="shared" si="4"/>
        <v>3917</v>
      </c>
      <c r="T23" s="120">
        <f t="shared" si="5"/>
        <v>470040</v>
      </c>
      <c r="U23" s="120">
        <f t="shared" si="6"/>
        <v>3917</v>
      </c>
      <c r="V23" s="120">
        <f t="shared" si="7"/>
        <v>470040</v>
      </c>
      <c r="W23" s="121">
        <f t="shared" si="8"/>
        <v>7164</v>
      </c>
      <c r="X23" s="121">
        <f t="shared" si="9"/>
        <v>827210</v>
      </c>
    </row>
    <row r="24" ht="35" customHeight="true" spans="1:24">
      <c r="A24" s="119" t="s">
        <v>33</v>
      </c>
      <c r="B24" s="119"/>
      <c r="C24" s="119"/>
      <c r="D24" s="119"/>
      <c r="E24" s="119"/>
      <c r="F24" s="119"/>
      <c r="G24" s="119"/>
      <c r="H24" s="119"/>
      <c r="I24" s="127"/>
      <c r="J24" s="119"/>
      <c r="K24" s="119"/>
      <c r="L24" s="119"/>
      <c r="M24" s="119"/>
      <c r="N24" s="119"/>
      <c r="O24" s="119"/>
      <c r="P24" s="119"/>
      <c r="Q24" s="119"/>
      <c r="R24" s="119"/>
      <c r="S24" s="127"/>
      <c r="T24" s="119"/>
      <c r="U24" s="119"/>
      <c r="V24" s="119"/>
      <c r="W24" s="119"/>
      <c r="X24" s="119"/>
    </row>
  </sheetData>
  <mergeCells count="24">
    <mergeCell ref="A1:X1"/>
    <mergeCell ref="A2:X2"/>
    <mergeCell ref="A3:X3"/>
    <mergeCell ref="C4:L4"/>
    <mergeCell ref="M4:V4"/>
    <mergeCell ref="C5:F5"/>
    <mergeCell ref="G5:H5"/>
    <mergeCell ref="I5:L5"/>
    <mergeCell ref="M5:P5"/>
    <mergeCell ref="Q5:R5"/>
    <mergeCell ref="S5:V5"/>
    <mergeCell ref="C6:D6"/>
    <mergeCell ref="E6:F6"/>
    <mergeCell ref="I6:J6"/>
    <mergeCell ref="K6:L6"/>
    <mergeCell ref="M6:N6"/>
    <mergeCell ref="O6:P6"/>
    <mergeCell ref="S6:T6"/>
    <mergeCell ref="U6:V6"/>
    <mergeCell ref="A23:B23"/>
    <mergeCell ref="A24:X24"/>
    <mergeCell ref="A4:A7"/>
    <mergeCell ref="B4:B7"/>
    <mergeCell ref="W4:X6"/>
  </mergeCells>
  <printOptions horizontalCentered="true"/>
  <pageMargins left="0.590277777777778" right="0.590277777777778" top="0.747916666666667" bottom="0.590277777777778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A38"/>
  <sheetViews>
    <sheetView workbookViewId="0">
      <selection activeCell="U28" sqref="U28"/>
    </sheetView>
  </sheetViews>
  <sheetFormatPr defaultColWidth="9" defaultRowHeight="14.25"/>
  <cols>
    <col min="1" max="1" width="4.75" style="1" customWidth="true"/>
    <col min="2" max="2" width="16.25" customWidth="true"/>
    <col min="3" max="3" width="6.125" customWidth="true"/>
    <col min="4" max="4" width="3" customWidth="true"/>
    <col min="5" max="11" width="3.125" customWidth="true"/>
    <col min="12" max="12" width="5.625" customWidth="true"/>
    <col min="13" max="13" width="4.625" customWidth="true"/>
    <col min="14" max="14" width="5.625" customWidth="true"/>
    <col min="15" max="15" width="8.625" customWidth="true"/>
    <col min="16" max="16" width="7.625" customWidth="true"/>
    <col min="17" max="17" width="7.25" customWidth="true"/>
  </cols>
  <sheetData>
    <row r="1" ht="17" customHeight="true" spans="1:17">
      <c r="A1" s="56" t="s">
        <v>34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ht="28" customHeight="true" spans="1:17">
      <c r="A2" s="26" t="s">
        <v>35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ht="30" customHeight="true" spans="1:17">
      <c r="A3" s="58" t="s">
        <v>36</v>
      </c>
      <c r="B3" s="9" t="s">
        <v>37</v>
      </c>
      <c r="C3" s="9" t="s">
        <v>38</v>
      </c>
      <c r="D3" s="59" t="s">
        <v>39</v>
      </c>
      <c r="E3" s="9" t="s">
        <v>40</v>
      </c>
      <c r="F3" s="9" t="s">
        <v>41</v>
      </c>
      <c r="G3" s="9" t="s">
        <v>42</v>
      </c>
      <c r="H3" s="9" t="s">
        <v>43</v>
      </c>
      <c r="I3" s="9" t="s">
        <v>44</v>
      </c>
      <c r="J3" s="9" t="s">
        <v>45</v>
      </c>
      <c r="K3" s="9"/>
      <c r="L3" s="9" t="s">
        <v>46</v>
      </c>
      <c r="M3" s="9" t="s">
        <v>47</v>
      </c>
      <c r="N3" s="9" t="s">
        <v>48</v>
      </c>
      <c r="O3" s="9" t="s">
        <v>49</v>
      </c>
      <c r="P3" s="9" t="s">
        <v>50</v>
      </c>
      <c r="Q3" s="9"/>
    </row>
    <row r="4" ht="45" customHeight="true" spans="1:17">
      <c r="A4" s="58"/>
      <c r="B4" s="9"/>
      <c r="C4" s="9"/>
      <c r="D4" s="60"/>
      <c r="E4" s="9"/>
      <c r="F4" s="9"/>
      <c r="G4" s="9"/>
      <c r="H4" s="9"/>
      <c r="I4" s="9"/>
      <c r="J4" s="9" t="s">
        <v>51</v>
      </c>
      <c r="K4" s="9" t="s">
        <v>52</v>
      </c>
      <c r="L4" s="9"/>
      <c r="M4" s="9"/>
      <c r="N4" s="9"/>
      <c r="O4" s="9"/>
      <c r="P4" s="9" t="s">
        <v>53</v>
      </c>
      <c r="Q4" s="9" t="s">
        <v>54</v>
      </c>
    </row>
    <row r="5" s="54" customFormat="true" ht="21" customHeight="true" spans="1:17">
      <c r="A5" s="9">
        <v>1</v>
      </c>
      <c r="B5" s="13" t="s">
        <v>55</v>
      </c>
      <c r="C5" s="10" t="s">
        <v>56</v>
      </c>
      <c r="D5" s="14"/>
      <c r="E5" s="14">
        <v>1</v>
      </c>
      <c r="F5" s="14">
        <v>1</v>
      </c>
      <c r="G5" s="14"/>
      <c r="H5" s="14"/>
      <c r="I5" s="14">
        <v>1</v>
      </c>
      <c r="J5" s="14">
        <v>3</v>
      </c>
      <c r="K5" s="14">
        <v>1</v>
      </c>
      <c r="L5" s="14">
        <v>110</v>
      </c>
      <c r="M5" s="14">
        <v>1</v>
      </c>
      <c r="N5" s="14">
        <v>110</v>
      </c>
      <c r="O5" s="14">
        <v>2022.2</v>
      </c>
      <c r="P5" s="10" t="s">
        <v>56</v>
      </c>
      <c r="Q5" s="10" t="s">
        <v>57</v>
      </c>
    </row>
    <row r="6" s="54" customFormat="true" ht="21" customHeight="true" spans="1:17">
      <c r="A6" s="9">
        <v>2</v>
      </c>
      <c r="B6" s="15" t="s">
        <v>58</v>
      </c>
      <c r="C6" s="9" t="s">
        <v>59</v>
      </c>
      <c r="D6" s="16">
        <v>1</v>
      </c>
      <c r="E6" s="41"/>
      <c r="F6" s="16">
        <v>1</v>
      </c>
      <c r="G6" s="41"/>
      <c r="H6" s="16">
        <v>1</v>
      </c>
      <c r="I6" s="41"/>
      <c r="J6" s="16">
        <v>4</v>
      </c>
      <c r="K6" s="16">
        <v>1</v>
      </c>
      <c r="L6" s="52">
        <v>110</v>
      </c>
      <c r="M6" s="52">
        <v>1</v>
      </c>
      <c r="N6" s="97">
        <v>110</v>
      </c>
      <c r="O6" s="9">
        <v>2022.2</v>
      </c>
      <c r="P6" s="9" t="s">
        <v>59</v>
      </c>
      <c r="Q6" s="18" t="s">
        <v>57</v>
      </c>
    </row>
    <row r="7" s="54" customFormat="true" ht="21" customHeight="true" spans="1:17">
      <c r="A7" s="9">
        <v>3</v>
      </c>
      <c r="B7" s="17" t="s">
        <v>60</v>
      </c>
      <c r="C7" s="13" t="s">
        <v>61</v>
      </c>
      <c r="D7" s="19">
        <v>1</v>
      </c>
      <c r="E7" s="19"/>
      <c r="F7" s="19">
        <v>1</v>
      </c>
      <c r="G7" s="19"/>
      <c r="H7" s="19">
        <v>1</v>
      </c>
      <c r="I7" s="19"/>
      <c r="J7" s="19">
        <v>1</v>
      </c>
      <c r="K7" s="19">
        <v>1</v>
      </c>
      <c r="L7" s="52">
        <v>110</v>
      </c>
      <c r="M7" s="14">
        <v>1</v>
      </c>
      <c r="N7" s="52">
        <v>110</v>
      </c>
      <c r="O7" s="10" t="s">
        <v>62</v>
      </c>
      <c r="P7" s="25" t="s">
        <v>61</v>
      </c>
      <c r="Q7" s="38" t="s">
        <v>57</v>
      </c>
    </row>
    <row r="8" s="54" customFormat="true" ht="21" customHeight="true" spans="1:17">
      <c r="A8" s="9">
        <v>4</v>
      </c>
      <c r="B8" s="13" t="s">
        <v>63</v>
      </c>
      <c r="C8" s="10" t="s">
        <v>64</v>
      </c>
      <c r="D8" s="17">
        <v>1</v>
      </c>
      <c r="E8" s="17"/>
      <c r="F8" s="17">
        <v>1</v>
      </c>
      <c r="G8" s="17"/>
      <c r="H8" s="17"/>
      <c r="I8" s="17">
        <v>1</v>
      </c>
      <c r="J8" s="17">
        <v>2</v>
      </c>
      <c r="K8" s="17">
        <v>1</v>
      </c>
      <c r="L8" s="14">
        <v>120</v>
      </c>
      <c r="M8" s="14">
        <v>1</v>
      </c>
      <c r="N8" s="14">
        <v>120</v>
      </c>
      <c r="O8" s="14">
        <v>202202</v>
      </c>
      <c r="P8" s="10" t="s">
        <v>64</v>
      </c>
      <c r="Q8" s="15" t="s">
        <v>57</v>
      </c>
    </row>
    <row r="9" s="54" customFormat="true" ht="21" customHeight="true" spans="1:17">
      <c r="A9" s="9">
        <v>5</v>
      </c>
      <c r="B9" s="10" t="s">
        <v>65</v>
      </c>
      <c r="C9" s="10" t="s">
        <v>66</v>
      </c>
      <c r="D9" s="12"/>
      <c r="E9" s="14">
        <v>1</v>
      </c>
      <c r="F9" s="14"/>
      <c r="G9" s="14">
        <v>1</v>
      </c>
      <c r="H9" s="10"/>
      <c r="I9" s="14">
        <v>1</v>
      </c>
      <c r="J9" s="19">
        <v>3</v>
      </c>
      <c r="K9" s="19">
        <v>1</v>
      </c>
      <c r="L9" s="12">
        <v>110</v>
      </c>
      <c r="M9" s="19">
        <v>1</v>
      </c>
      <c r="N9" s="12">
        <v>110</v>
      </c>
      <c r="O9" s="10" t="s">
        <v>67</v>
      </c>
      <c r="P9" s="13" t="s">
        <v>66</v>
      </c>
      <c r="Q9" s="13" t="s">
        <v>57</v>
      </c>
    </row>
    <row r="10" s="54" customFormat="true" ht="21" customHeight="true" spans="1:17">
      <c r="A10" s="9">
        <v>6</v>
      </c>
      <c r="B10" s="13" t="s">
        <v>68</v>
      </c>
      <c r="C10" s="13" t="s">
        <v>69</v>
      </c>
      <c r="D10" s="13">
        <v>1</v>
      </c>
      <c r="E10" s="13"/>
      <c r="F10" s="13">
        <v>1</v>
      </c>
      <c r="G10" s="13"/>
      <c r="H10" s="13"/>
      <c r="I10" s="13">
        <v>1</v>
      </c>
      <c r="J10" s="13">
        <v>1</v>
      </c>
      <c r="K10" s="13">
        <v>1</v>
      </c>
      <c r="L10" s="13">
        <v>110</v>
      </c>
      <c r="M10" s="13">
        <v>1</v>
      </c>
      <c r="N10" s="13">
        <v>110</v>
      </c>
      <c r="O10" s="13">
        <v>2022.2</v>
      </c>
      <c r="P10" s="13" t="s">
        <v>69</v>
      </c>
      <c r="Q10" s="13" t="s">
        <v>57</v>
      </c>
    </row>
    <row r="11" s="54" customFormat="true" ht="21" customHeight="true" spans="1:17">
      <c r="A11" s="9">
        <v>7</v>
      </c>
      <c r="B11" s="13" t="s">
        <v>70</v>
      </c>
      <c r="C11" s="10" t="s">
        <v>71</v>
      </c>
      <c r="D11" s="13"/>
      <c r="E11" s="13">
        <v>1</v>
      </c>
      <c r="F11" s="13">
        <v>1</v>
      </c>
      <c r="G11" s="13"/>
      <c r="H11" s="13"/>
      <c r="I11" s="13">
        <v>1</v>
      </c>
      <c r="J11" s="89">
        <v>5</v>
      </c>
      <c r="K11" s="89">
        <v>1</v>
      </c>
      <c r="L11" s="13">
        <v>110</v>
      </c>
      <c r="M11" s="13">
        <v>1</v>
      </c>
      <c r="N11" s="13">
        <v>110</v>
      </c>
      <c r="O11" s="13">
        <v>2022.2</v>
      </c>
      <c r="P11" s="10" t="s">
        <v>71</v>
      </c>
      <c r="Q11" s="10" t="s">
        <v>57</v>
      </c>
    </row>
    <row r="12" s="54" customFormat="true" ht="21" customHeight="true" spans="1:17">
      <c r="A12" s="9">
        <v>8</v>
      </c>
      <c r="B12" s="14" t="s">
        <v>72</v>
      </c>
      <c r="C12" s="13" t="s">
        <v>73</v>
      </c>
      <c r="D12" s="13">
        <v>1</v>
      </c>
      <c r="E12" s="13"/>
      <c r="F12" s="13">
        <v>1</v>
      </c>
      <c r="G12" s="13"/>
      <c r="H12" s="13">
        <v>1</v>
      </c>
      <c r="I12" s="13"/>
      <c r="J12" s="13">
        <v>4</v>
      </c>
      <c r="K12" s="13">
        <v>1</v>
      </c>
      <c r="L12" s="13">
        <v>110</v>
      </c>
      <c r="M12" s="13">
        <v>1</v>
      </c>
      <c r="N12" s="13">
        <v>110</v>
      </c>
      <c r="O12" s="10" t="s">
        <v>62</v>
      </c>
      <c r="P12" s="13" t="s">
        <v>73</v>
      </c>
      <c r="Q12" s="12" t="s">
        <v>57</v>
      </c>
    </row>
    <row r="13" s="54" customFormat="true" ht="21" customHeight="true" spans="1:17">
      <c r="A13" s="9">
        <v>9</v>
      </c>
      <c r="B13" s="61" t="s">
        <v>74</v>
      </c>
      <c r="C13" s="62" t="s">
        <v>75</v>
      </c>
      <c r="D13" s="62"/>
      <c r="E13" s="14">
        <v>1</v>
      </c>
      <c r="F13" s="62"/>
      <c r="G13" s="14">
        <v>1</v>
      </c>
      <c r="H13" s="14">
        <v>1</v>
      </c>
      <c r="I13" s="14"/>
      <c r="J13" s="61">
        <v>2</v>
      </c>
      <c r="K13" s="61">
        <v>2</v>
      </c>
      <c r="L13" s="47">
        <v>110</v>
      </c>
      <c r="M13" s="14">
        <v>1</v>
      </c>
      <c r="N13" s="47">
        <v>110</v>
      </c>
      <c r="O13" s="24">
        <v>2022.2</v>
      </c>
      <c r="P13" s="62" t="s">
        <v>75</v>
      </c>
      <c r="Q13" s="17" t="s">
        <v>57</v>
      </c>
    </row>
    <row r="14" s="54" customFormat="true" ht="21" customHeight="true" spans="1:17">
      <c r="A14" s="9">
        <v>10</v>
      </c>
      <c r="B14" s="17" t="s">
        <v>76</v>
      </c>
      <c r="C14" s="13" t="s">
        <v>77</v>
      </c>
      <c r="D14" s="13"/>
      <c r="E14" s="13">
        <v>1</v>
      </c>
      <c r="F14" s="13"/>
      <c r="G14" s="13">
        <v>1</v>
      </c>
      <c r="H14" s="13">
        <v>1</v>
      </c>
      <c r="I14" s="13"/>
      <c r="J14" s="13">
        <v>4</v>
      </c>
      <c r="K14" s="13">
        <v>1</v>
      </c>
      <c r="L14" s="13">
        <v>110</v>
      </c>
      <c r="M14" s="13">
        <v>1</v>
      </c>
      <c r="N14" s="13">
        <v>110</v>
      </c>
      <c r="O14" s="98">
        <v>2022.02</v>
      </c>
      <c r="P14" s="13" t="s">
        <v>77</v>
      </c>
      <c r="Q14" s="13" t="s">
        <v>57</v>
      </c>
    </row>
    <row r="15" s="54" customFormat="true" ht="21" customHeight="true" spans="1:17">
      <c r="A15" s="9">
        <v>11</v>
      </c>
      <c r="B15" s="17" t="s">
        <v>78</v>
      </c>
      <c r="C15" s="13" t="s">
        <v>79</v>
      </c>
      <c r="D15" s="13">
        <v>1</v>
      </c>
      <c r="E15" s="13"/>
      <c r="F15" s="13">
        <v>1</v>
      </c>
      <c r="G15" s="13"/>
      <c r="H15" s="13">
        <v>1</v>
      </c>
      <c r="I15" s="13"/>
      <c r="J15" s="13">
        <v>4</v>
      </c>
      <c r="K15" s="13">
        <v>1</v>
      </c>
      <c r="L15" s="13">
        <v>110</v>
      </c>
      <c r="M15" s="13">
        <v>1</v>
      </c>
      <c r="N15" s="13">
        <v>110</v>
      </c>
      <c r="O15" s="98">
        <v>2022.02</v>
      </c>
      <c r="P15" s="13" t="s">
        <v>79</v>
      </c>
      <c r="Q15" s="13" t="s">
        <v>57</v>
      </c>
    </row>
    <row r="16" s="54" customFormat="true" ht="21" customHeight="true" spans="1:17">
      <c r="A16" s="9">
        <v>12</v>
      </c>
      <c r="B16" s="17" t="s">
        <v>80</v>
      </c>
      <c r="C16" s="13" t="s">
        <v>81</v>
      </c>
      <c r="D16" s="13">
        <v>1</v>
      </c>
      <c r="E16" s="13"/>
      <c r="F16" s="13"/>
      <c r="G16" s="13">
        <v>1</v>
      </c>
      <c r="H16" s="13"/>
      <c r="I16" s="13">
        <v>1</v>
      </c>
      <c r="J16" s="13">
        <v>3</v>
      </c>
      <c r="K16" s="13">
        <v>1</v>
      </c>
      <c r="L16" s="13">
        <v>110</v>
      </c>
      <c r="M16" s="13">
        <v>1</v>
      </c>
      <c r="N16" s="13">
        <v>110</v>
      </c>
      <c r="O16" s="98">
        <v>2022.02</v>
      </c>
      <c r="P16" s="13" t="s">
        <v>81</v>
      </c>
      <c r="Q16" s="13" t="s">
        <v>57</v>
      </c>
    </row>
    <row r="17" s="54" customFormat="true" ht="21" customHeight="true" spans="1:17">
      <c r="A17" s="9">
        <v>13</v>
      </c>
      <c r="B17" s="17" t="s">
        <v>82</v>
      </c>
      <c r="C17" s="13" t="s">
        <v>83</v>
      </c>
      <c r="D17" s="13"/>
      <c r="E17" s="13">
        <v>1</v>
      </c>
      <c r="F17" s="13"/>
      <c r="G17" s="13">
        <v>1</v>
      </c>
      <c r="H17" s="13"/>
      <c r="I17" s="13">
        <v>1</v>
      </c>
      <c r="J17" s="13">
        <v>1</v>
      </c>
      <c r="K17" s="13">
        <v>1</v>
      </c>
      <c r="L17" s="13">
        <v>110</v>
      </c>
      <c r="M17" s="13">
        <v>1</v>
      </c>
      <c r="N17" s="13">
        <v>110</v>
      </c>
      <c r="O17" s="98">
        <v>2022.02</v>
      </c>
      <c r="P17" s="13" t="s">
        <v>83</v>
      </c>
      <c r="Q17" s="13" t="s">
        <v>57</v>
      </c>
    </row>
    <row r="18" s="54" customFormat="true" ht="21" customHeight="true" spans="1:17">
      <c r="A18" s="9">
        <v>14</v>
      </c>
      <c r="B18" s="17" t="s">
        <v>84</v>
      </c>
      <c r="C18" s="13" t="s">
        <v>85</v>
      </c>
      <c r="D18" s="13">
        <v>1</v>
      </c>
      <c r="E18" s="13"/>
      <c r="F18" s="13"/>
      <c r="G18" s="13">
        <v>1</v>
      </c>
      <c r="H18" s="13">
        <v>1</v>
      </c>
      <c r="I18" s="13"/>
      <c r="J18" s="13">
        <v>3</v>
      </c>
      <c r="K18" s="13">
        <v>3</v>
      </c>
      <c r="L18" s="13">
        <v>110</v>
      </c>
      <c r="M18" s="13">
        <v>1</v>
      </c>
      <c r="N18" s="13">
        <v>110</v>
      </c>
      <c r="O18" s="98">
        <v>2022.02</v>
      </c>
      <c r="P18" s="13" t="s">
        <v>85</v>
      </c>
      <c r="Q18" s="13" t="s">
        <v>57</v>
      </c>
    </row>
    <row r="19" ht="39" customHeight="true" spans="1:17">
      <c r="A19" s="26" t="s">
        <v>86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</row>
    <row r="20" ht="18" customHeight="true" spans="1:17">
      <c r="A20" s="58" t="s">
        <v>36</v>
      </c>
      <c r="B20" s="9" t="s">
        <v>37</v>
      </c>
      <c r="C20" s="9" t="s">
        <v>38</v>
      </c>
      <c r="D20" s="59" t="s">
        <v>39</v>
      </c>
      <c r="E20" s="9" t="s">
        <v>40</v>
      </c>
      <c r="F20" s="9" t="s">
        <v>41</v>
      </c>
      <c r="G20" s="9" t="s">
        <v>42</v>
      </c>
      <c r="H20" s="9" t="s">
        <v>43</v>
      </c>
      <c r="I20" s="9" t="s">
        <v>44</v>
      </c>
      <c r="J20" s="9" t="s">
        <v>87</v>
      </c>
      <c r="K20" s="9"/>
      <c r="L20" s="9" t="s">
        <v>46</v>
      </c>
      <c r="M20" s="9" t="s">
        <v>47</v>
      </c>
      <c r="N20" s="9" t="s">
        <v>48</v>
      </c>
      <c r="O20" s="9" t="s">
        <v>49</v>
      </c>
      <c r="P20" s="9" t="s">
        <v>50</v>
      </c>
      <c r="Q20" s="9"/>
    </row>
    <row r="21" ht="24" customHeight="true" spans="1:17">
      <c r="A21" s="58"/>
      <c r="B21" s="9"/>
      <c r="C21" s="9"/>
      <c r="D21" s="60"/>
      <c r="E21" s="9"/>
      <c r="F21" s="9"/>
      <c r="G21" s="9"/>
      <c r="H21" s="9"/>
      <c r="I21" s="9"/>
      <c r="J21" s="9" t="s">
        <v>51</v>
      </c>
      <c r="K21" s="9" t="s">
        <v>52</v>
      </c>
      <c r="L21" s="9"/>
      <c r="M21" s="9"/>
      <c r="N21" s="9"/>
      <c r="O21" s="9"/>
      <c r="P21" s="9" t="s">
        <v>53</v>
      </c>
      <c r="Q21" s="9" t="s">
        <v>54</v>
      </c>
    </row>
    <row r="22" s="4" customFormat="true" ht="21" customHeight="true" spans="1:17">
      <c r="A22" s="13">
        <v>1</v>
      </c>
      <c r="B22" s="63" t="s">
        <v>88</v>
      </c>
      <c r="C22" s="63" t="s">
        <v>89</v>
      </c>
      <c r="D22" s="63">
        <v>1</v>
      </c>
      <c r="E22" s="88"/>
      <c r="F22" s="88">
        <v>1</v>
      </c>
      <c r="G22" s="88"/>
      <c r="H22" s="88"/>
      <c r="I22" s="90">
        <v>1</v>
      </c>
      <c r="J22" s="63">
        <v>3</v>
      </c>
      <c r="K22" s="63">
        <v>1</v>
      </c>
      <c r="L22" s="88">
        <v>110</v>
      </c>
      <c r="M22" s="88">
        <v>1</v>
      </c>
      <c r="N22" s="88">
        <v>110</v>
      </c>
      <c r="O22" s="88">
        <v>2019.06</v>
      </c>
      <c r="P22" s="99" t="s">
        <v>89</v>
      </c>
      <c r="Q22" s="99" t="s">
        <v>57</v>
      </c>
    </row>
    <row r="23" s="4" customFormat="true" ht="21" customHeight="true" spans="1:17">
      <c r="A23" s="13">
        <v>2</v>
      </c>
      <c r="B23" s="64" t="s">
        <v>90</v>
      </c>
      <c r="C23" s="64" t="s">
        <v>91</v>
      </c>
      <c r="D23" s="65">
        <v>1</v>
      </c>
      <c r="E23" s="82"/>
      <c r="F23" s="82"/>
      <c r="G23" s="82">
        <v>1</v>
      </c>
      <c r="H23" s="65"/>
      <c r="I23" s="64" t="s">
        <v>92</v>
      </c>
      <c r="J23" s="81">
        <v>2</v>
      </c>
      <c r="K23" s="81">
        <v>1</v>
      </c>
      <c r="L23" s="65">
        <v>110</v>
      </c>
      <c r="M23" s="81">
        <v>1</v>
      </c>
      <c r="N23" s="65">
        <v>110</v>
      </c>
      <c r="O23" s="100">
        <v>2013</v>
      </c>
      <c r="P23" s="100" t="s">
        <v>91</v>
      </c>
      <c r="Q23" s="100" t="s">
        <v>57</v>
      </c>
    </row>
    <row r="24" s="4" customFormat="true" ht="28" customHeight="true" spans="1:17">
      <c r="A24" s="13">
        <v>3</v>
      </c>
      <c r="B24" s="66" t="s">
        <v>93</v>
      </c>
      <c r="C24" s="67" t="s">
        <v>94</v>
      </c>
      <c r="D24" s="67"/>
      <c r="E24" s="67">
        <v>1</v>
      </c>
      <c r="F24" s="67"/>
      <c r="G24" s="67">
        <v>1</v>
      </c>
      <c r="H24" s="67"/>
      <c r="I24" s="67">
        <v>1</v>
      </c>
      <c r="J24" s="67">
        <v>3</v>
      </c>
      <c r="K24" s="70">
        <v>1</v>
      </c>
      <c r="L24" s="70">
        <v>110</v>
      </c>
      <c r="M24" s="70">
        <v>1</v>
      </c>
      <c r="N24" s="70">
        <v>110</v>
      </c>
      <c r="O24" s="101">
        <v>2017.07</v>
      </c>
      <c r="P24" s="67" t="s">
        <v>95</v>
      </c>
      <c r="Q24" s="70" t="s">
        <v>96</v>
      </c>
    </row>
    <row r="25" s="4" customFormat="true" ht="21" customHeight="true" spans="1:17">
      <c r="A25" s="13">
        <v>4</v>
      </c>
      <c r="B25" s="68" t="s">
        <v>97</v>
      </c>
      <c r="C25" s="69" t="s">
        <v>98</v>
      </c>
      <c r="D25" s="70">
        <v>1</v>
      </c>
      <c r="E25" s="70"/>
      <c r="F25" s="70"/>
      <c r="G25" s="70">
        <v>1</v>
      </c>
      <c r="H25" s="70"/>
      <c r="I25" s="70">
        <v>1</v>
      </c>
      <c r="J25" s="91">
        <v>5</v>
      </c>
      <c r="K25" s="91">
        <v>1</v>
      </c>
      <c r="L25" s="70">
        <v>110</v>
      </c>
      <c r="M25" s="70">
        <v>1</v>
      </c>
      <c r="N25" s="70">
        <v>110</v>
      </c>
      <c r="O25" s="101" t="s">
        <v>99</v>
      </c>
      <c r="P25" s="70" t="s">
        <v>100</v>
      </c>
      <c r="Q25" s="67" t="s">
        <v>101</v>
      </c>
    </row>
    <row r="26" s="4" customFormat="true" ht="26" customHeight="true" spans="1:17">
      <c r="A26" s="13">
        <v>5</v>
      </c>
      <c r="B26" s="71" t="s">
        <v>102</v>
      </c>
      <c r="C26" s="72" t="s">
        <v>103</v>
      </c>
      <c r="D26" s="67">
        <v>1</v>
      </c>
      <c r="E26" s="67"/>
      <c r="F26" s="67">
        <v>1</v>
      </c>
      <c r="G26" s="67"/>
      <c r="H26" s="67"/>
      <c r="I26" s="67">
        <v>1</v>
      </c>
      <c r="J26" s="67">
        <v>1</v>
      </c>
      <c r="K26" s="70">
        <v>1</v>
      </c>
      <c r="L26" s="70">
        <v>110</v>
      </c>
      <c r="M26" s="70">
        <v>1</v>
      </c>
      <c r="N26" s="70">
        <v>110</v>
      </c>
      <c r="O26" s="101">
        <v>2017.07</v>
      </c>
      <c r="P26" s="102" t="s">
        <v>104</v>
      </c>
      <c r="Q26" s="103" t="s">
        <v>105</v>
      </c>
    </row>
    <row r="27" s="4" customFormat="true" ht="47" customHeight="true" spans="1:17">
      <c r="A27" s="13">
        <v>6</v>
      </c>
      <c r="B27" s="73" t="s">
        <v>106</v>
      </c>
      <c r="C27" s="67" t="s">
        <v>107</v>
      </c>
      <c r="D27" s="70">
        <v>1</v>
      </c>
      <c r="E27" s="70"/>
      <c r="F27" s="70">
        <v>1</v>
      </c>
      <c r="G27" s="70"/>
      <c r="H27" s="70">
        <v>1</v>
      </c>
      <c r="I27" s="70"/>
      <c r="J27" s="91">
        <v>3</v>
      </c>
      <c r="K27" s="70">
        <v>1</v>
      </c>
      <c r="L27" s="70">
        <v>110</v>
      </c>
      <c r="M27" s="70">
        <v>1</v>
      </c>
      <c r="N27" s="70">
        <v>110</v>
      </c>
      <c r="O27" s="101">
        <v>2017.07</v>
      </c>
      <c r="P27" s="67" t="s">
        <v>108</v>
      </c>
      <c r="Q27" s="70" t="s">
        <v>101</v>
      </c>
    </row>
    <row r="28" s="4" customFormat="true" ht="21" customHeight="true" spans="1:17">
      <c r="A28" s="13">
        <v>7</v>
      </c>
      <c r="B28" s="74" t="s">
        <v>109</v>
      </c>
      <c r="C28" s="75" t="s">
        <v>110</v>
      </c>
      <c r="D28" s="76">
        <v>1</v>
      </c>
      <c r="E28" s="13"/>
      <c r="F28" s="76">
        <v>1</v>
      </c>
      <c r="G28" s="13"/>
      <c r="H28" s="13">
        <v>1</v>
      </c>
      <c r="I28" s="13"/>
      <c r="J28" s="92">
        <v>4</v>
      </c>
      <c r="K28" s="92">
        <v>2</v>
      </c>
      <c r="L28" s="76">
        <v>110</v>
      </c>
      <c r="M28" s="13">
        <v>1</v>
      </c>
      <c r="N28" s="76">
        <v>110</v>
      </c>
      <c r="O28" s="75" t="s">
        <v>111</v>
      </c>
      <c r="P28" s="75" t="s">
        <v>110</v>
      </c>
      <c r="Q28" s="104" t="s">
        <v>57</v>
      </c>
    </row>
    <row r="29" s="4" customFormat="true" ht="21" customHeight="true" spans="1:17">
      <c r="A29" s="13">
        <v>8</v>
      </c>
      <c r="B29" s="74" t="s">
        <v>112</v>
      </c>
      <c r="C29" s="75" t="s">
        <v>113</v>
      </c>
      <c r="D29" s="76">
        <v>1</v>
      </c>
      <c r="E29" s="13"/>
      <c r="F29" s="75"/>
      <c r="G29" s="13">
        <v>1</v>
      </c>
      <c r="H29" s="13">
        <v>1</v>
      </c>
      <c r="I29" s="13"/>
      <c r="J29" s="92">
        <v>4</v>
      </c>
      <c r="K29" s="92">
        <v>2</v>
      </c>
      <c r="L29" s="76">
        <v>110</v>
      </c>
      <c r="M29" s="13">
        <v>1</v>
      </c>
      <c r="N29" s="76">
        <v>110</v>
      </c>
      <c r="O29" s="75" t="s">
        <v>114</v>
      </c>
      <c r="P29" s="75" t="s">
        <v>113</v>
      </c>
      <c r="Q29" s="104" t="s">
        <v>57</v>
      </c>
    </row>
    <row r="30" s="4" customFormat="true" ht="24" customHeight="true" spans="1:17">
      <c r="A30" s="13">
        <v>9</v>
      </c>
      <c r="B30" s="77" t="s">
        <v>115</v>
      </c>
      <c r="C30" s="64" t="s">
        <v>116</v>
      </c>
      <c r="D30" s="78">
        <v>1</v>
      </c>
      <c r="E30" s="78"/>
      <c r="F30" s="78"/>
      <c r="G30" s="78">
        <v>1</v>
      </c>
      <c r="H30" s="78"/>
      <c r="I30" s="78">
        <v>1</v>
      </c>
      <c r="J30" s="81">
        <v>3</v>
      </c>
      <c r="K30" s="81">
        <v>1</v>
      </c>
      <c r="L30" s="93">
        <v>110</v>
      </c>
      <c r="M30" s="93">
        <v>1</v>
      </c>
      <c r="N30" s="93">
        <v>110</v>
      </c>
      <c r="O30" s="64">
        <v>2013.3</v>
      </c>
      <c r="P30" s="93" t="s">
        <v>116</v>
      </c>
      <c r="Q30" s="93" t="s">
        <v>57</v>
      </c>
    </row>
    <row r="31" s="4" customFormat="true" ht="25" customHeight="true" spans="1:17">
      <c r="A31" s="13">
        <v>10</v>
      </c>
      <c r="B31" s="79" t="s">
        <v>117</v>
      </c>
      <c r="C31" s="80" t="s">
        <v>118</v>
      </c>
      <c r="D31" s="65">
        <v>1</v>
      </c>
      <c r="E31" s="81"/>
      <c r="F31" s="81"/>
      <c r="G31" s="65">
        <v>1</v>
      </c>
      <c r="H31" s="65">
        <v>1</v>
      </c>
      <c r="I31" s="81"/>
      <c r="J31" s="65">
        <v>3</v>
      </c>
      <c r="K31" s="65">
        <v>1</v>
      </c>
      <c r="L31" s="93">
        <v>110</v>
      </c>
      <c r="M31" s="93">
        <v>1</v>
      </c>
      <c r="N31" s="93">
        <v>110</v>
      </c>
      <c r="O31" s="93">
        <v>2021.1</v>
      </c>
      <c r="P31" s="80" t="s">
        <v>118</v>
      </c>
      <c r="Q31" s="93" t="s">
        <v>57</v>
      </c>
    </row>
    <row r="32" s="4" customFormat="true" ht="24" customHeight="true" spans="1:17">
      <c r="A32" s="13">
        <v>11</v>
      </c>
      <c r="B32" s="79" t="s">
        <v>119</v>
      </c>
      <c r="C32" s="80" t="s">
        <v>120</v>
      </c>
      <c r="D32" s="81"/>
      <c r="E32" s="65">
        <v>1</v>
      </c>
      <c r="F32" s="81"/>
      <c r="G32" s="65">
        <v>1</v>
      </c>
      <c r="H32" s="65">
        <v>1</v>
      </c>
      <c r="I32" s="81"/>
      <c r="J32" s="65">
        <v>4</v>
      </c>
      <c r="K32" s="65">
        <v>2</v>
      </c>
      <c r="L32" s="93">
        <v>110</v>
      </c>
      <c r="M32" s="93">
        <v>1</v>
      </c>
      <c r="N32" s="93">
        <v>110</v>
      </c>
      <c r="O32" s="93">
        <v>2021.1</v>
      </c>
      <c r="P32" s="80" t="s">
        <v>120</v>
      </c>
      <c r="Q32" s="93" t="s">
        <v>57</v>
      </c>
    </row>
    <row r="33" s="4" customFormat="true" ht="21" customHeight="true" spans="1:17">
      <c r="A33" s="13">
        <v>12</v>
      </c>
      <c r="B33" s="82" t="s">
        <v>121</v>
      </c>
      <c r="C33" s="83" t="s">
        <v>122</v>
      </c>
      <c r="D33" s="84">
        <v>1</v>
      </c>
      <c r="E33" s="84"/>
      <c r="F33" s="84">
        <v>1</v>
      </c>
      <c r="G33" s="84"/>
      <c r="H33" s="84">
        <v>1</v>
      </c>
      <c r="I33" s="84"/>
      <c r="J33" s="84">
        <v>4</v>
      </c>
      <c r="K33" s="84">
        <v>1</v>
      </c>
      <c r="L33" s="94">
        <v>110</v>
      </c>
      <c r="M33" s="82">
        <v>1</v>
      </c>
      <c r="N33" s="94">
        <v>110</v>
      </c>
      <c r="O33" s="85" t="s">
        <v>123</v>
      </c>
      <c r="P33" s="27" t="s">
        <v>122</v>
      </c>
      <c r="Q33" s="82" t="s">
        <v>57</v>
      </c>
    </row>
    <row r="34" s="4" customFormat="true" ht="21" customHeight="true" spans="1:17">
      <c r="A34" s="13">
        <v>13</v>
      </c>
      <c r="B34" s="9" t="s">
        <v>124</v>
      </c>
      <c r="C34" s="85" t="s">
        <v>125</v>
      </c>
      <c r="D34" s="85" t="s">
        <v>126</v>
      </c>
      <c r="E34" s="9"/>
      <c r="F34" s="85" t="s">
        <v>92</v>
      </c>
      <c r="G34" s="9">
        <v>1</v>
      </c>
      <c r="H34" s="9">
        <v>1</v>
      </c>
      <c r="I34" s="9"/>
      <c r="J34" s="95">
        <v>1</v>
      </c>
      <c r="K34" s="95">
        <v>1</v>
      </c>
      <c r="L34" s="96">
        <v>110</v>
      </c>
      <c r="M34" s="9">
        <v>1</v>
      </c>
      <c r="N34" s="96">
        <v>110</v>
      </c>
      <c r="O34" s="96">
        <v>2013.01</v>
      </c>
      <c r="P34" s="11" t="s">
        <v>125</v>
      </c>
      <c r="Q34" s="9" t="s">
        <v>57</v>
      </c>
    </row>
    <row r="35" s="4" customFormat="true" ht="21" customHeight="true" spans="1:53">
      <c r="A35" s="13">
        <v>14</v>
      </c>
      <c r="B35" s="86" t="s">
        <v>127</v>
      </c>
      <c r="C35" s="86" t="s">
        <v>128</v>
      </c>
      <c r="D35" s="15">
        <v>1</v>
      </c>
      <c r="E35" s="15"/>
      <c r="F35" s="15"/>
      <c r="G35" s="15">
        <v>1</v>
      </c>
      <c r="H35" s="15">
        <v>1</v>
      </c>
      <c r="I35" s="15"/>
      <c r="J35" s="15">
        <v>3</v>
      </c>
      <c r="K35" s="15">
        <v>1</v>
      </c>
      <c r="L35" s="96">
        <v>110</v>
      </c>
      <c r="M35" s="9">
        <v>1</v>
      </c>
      <c r="N35" s="96">
        <v>110</v>
      </c>
      <c r="O35" s="15">
        <v>2021.1</v>
      </c>
      <c r="P35" s="15" t="s">
        <v>128</v>
      </c>
      <c r="Q35" s="9" t="s">
        <v>57</v>
      </c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="4" customFormat="true" ht="21" customHeight="true" spans="1:53">
      <c r="A36" s="13">
        <v>15</v>
      </c>
      <c r="B36" s="86" t="s">
        <v>129</v>
      </c>
      <c r="C36" s="86" t="s">
        <v>130</v>
      </c>
      <c r="D36" s="15"/>
      <c r="E36" s="15">
        <v>1</v>
      </c>
      <c r="F36" s="15"/>
      <c r="G36" s="15">
        <v>1</v>
      </c>
      <c r="H36" s="15">
        <v>1</v>
      </c>
      <c r="I36" s="15"/>
      <c r="J36" s="15">
        <v>1</v>
      </c>
      <c r="K36" s="15">
        <v>1</v>
      </c>
      <c r="L36" s="96">
        <v>110</v>
      </c>
      <c r="M36" s="9">
        <v>1</v>
      </c>
      <c r="N36" s="96">
        <v>110</v>
      </c>
      <c r="O36" s="15">
        <v>2021.1</v>
      </c>
      <c r="P36" s="86" t="s">
        <v>130</v>
      </c>
      <c r="Q36" s="9" t="s">
        <v>57</v>
      </c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="55" customFormat="true" ht="24" customHeight="true" spans="1:53">
      <c r="A37" s="13">
        <v>16</v>
      </c>
      <c r="B37" s="86" t="s">
        <v>131</v>
      </c>
      <c r="C37" s="87" t="s">
        <v>132</v>
      </c>
      <c r="D37" s="15"/>
      <c r="E37" s="15">
        <v>1</v>
      </c>
      <c r="F37" s="15"/>
      <c r="G37" s="15">
        <v>1</v>
      </c>
      <c r="H37" s="15">
        <v>1</v>
      </c>
      <c r="I37" s="15"/>
      <c r="J37" s="15">
        <v>2</v>
      </c>
      <c r="K37" s="15">
        <v>1</v>
      </c>
      <c r="L37" s="96">
        <v>110</v>
      </c>
      <c r="M37" s="9">
        <v>1</v>
      </c>
      <c r="N37" s="96">
        <v>110</v>
      </c>
      <c r="O37" s="15">
        <v>2021.1</v>
      </c>
      <c r="P37" s="87" t="s">
        <v>132</v>
      </c>
      <c r="Q37" s="9" t="s">
        <v>57</v>
      </c>
      <c r="R37" s="106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="55" customFormat="true" ht="25" customHeight="true" spans="1:53">
      <c r="A38" s="13">
        <v>17</v>
      </c>
      <c r="B38" s="15" t="s">
        <v>127</v>
      </c>
      <c r="C38" s="15" t="s">
        <v>133</v>
      </c>
      <c r="D38" s="15">
        <v>1</v>
      </c>
      <c r="E38" s="15"/>
      <c r="F38" s="15"/>
      <c r="G38" s="15">
        <v>1</v>
      </c>
      <c r="H38" s="15">
        <v>1</v>
      </c>
      <c r="I38" s="15"/>
      <c r="J38" s="15">
        <v>2</v>
      </c>
      <c r="K38" s="15">
        <v>1</v>
      </c>
      <c r="L38" s="96">
        <v>110</v>
      </c>
      <c r="M38" s="9">
        <v>1</v>
      </c>
      <c r="N38" s="96">
        <v>110</v>
      </c>
      <c r="O38" s="15">
        <v>2021.1</v>
      </c>
      <c r="P38" s="15" t="s">
        <v>133</v>
      </c>
      <c r="Q38" s="9" t="s">
        <v>57</v>
      </c>
      <c r="R38" s="106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</sheetData>
  <mergeCells count="33">
    <mergeCell ref="A1:Q1"/>
    <mergeCell ref="A2:Q2"/>
    <mergeCell ref="J3:K3"/>
    <mergeCell ref="P3:Q3"/>
    <mergeCell ref="A19:Q19"/>
    <mergeCell ref="J20:K20"/>
    <mergeCell ref="P20:Q20"/>
    <mergeCell ref="A3:A4"/>
    <mergeCell ref="A20:A21"/>
    <mergeCell ref="B3:B4"/>
    <mergeCell ref="B20:B21"/>
    <mergeCell ref="C3:C4"/>
    <mergeCell ref="C20:C21"/>
    <mergeCell ref="D3:D4"/>
    <mergeCell ref="D20:D21"/>
    <mergeCell ref="E3:E4"/>
    <mergeCell ref="E20:E21"/>
    <mergeCell ref="F3:F4"/>
    <mergeCell ref="F20:F21"/>
    <mergeCell ref="G3:G4"/>
    <mergeCell ref="G20:G21"/>
    <mergeCell ref="H3:H4"/>
    <mergeCell ref="H20:H21"/>
    <mergeCell ref="I3:I4"/>
    <mergeCell ref="I20:I21"/>
    <mergeCell ref="L3:L4"/>
    <mergeCell ref="L20:L21"/>
    <mergeCell ref="M3:M4"/>
    <mergeCell ref="M20:M21"/>
    <mergeCell ref="N3:N4"/>
    <mergeCell ref="N20:N21"/>
    <mergeCell ref="O3:O4"/>
    <mergeCell ref="O20:O21"/>
  </mergeCells>
  <printOptions horizontalCentered="true"/>
  <pageMargins left="0.393055555555556" right="0.393055555555556" top="0.786805555555556" bottom="0.393055555555556" header="0.5" footer="0.5"/>
  <pageSetup paperSize="9" orientation="landscape" horizontalDpi="600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9"/>
  <sheetViews>
    <sheetView tabSelected="1" topLeftCell="A17" workbookViewId="0">
      <selection activeCell="H23" sqref="H23"/>
    </sheetView>
  </sheetViews>
  <sheetFormatPr defaultColWidth="9" defaultRowHeight="14.25"/>
  <cols>
    <col min="1" max="1" width="3.875" customWidth="true"/>
    <col min="2" max="2" width="15.625" customWidth="true"/>
    <col min="3" max="3" width="6.25" customWidth="true"/>
    <col min="4" max="6" width="3.875" customWidth="true"/>
    <col min="7" max="7" width="3.875" style="6" customWidth="true"/>
    <col min="8" max="11" width="3.875" customWidth="true"/>
    <col min="12" max="12" width="4" customWidth="true"/>
    <col min="13" max="13" width="5.5" customWidth="true"/>
    <col min="14" max="14" width="6.375" customWidth="true"/>
    <col min="15" max="15" width="8.625" customWidth="true"/>
  </cols>
  <sheetData>
    <row r="1" ht="15.75" spans="1:15">
      <c r="A1" s="7" t="s">
        <v>134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ht="28" customHeight="true" spans="1:15">
      <c r="A2" s="8" t="s">
        <v>135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1" customFormat="true" spans="1:15">
      <c r="A3" s="9" t="s">
        <v>36</v>
      </c>
      <c r="B3" s="9" t="s">
        <v>37</v>
      </c>
      <c r="C3" s="9" t="s">
        <v>38</v>
      </c>
      <c r="D3" s="9" t="s">
        <v>136</v>
      </c>
      <c r="E3" s="9" t="s">
        <v>40</v>
      </c>
      <c r="F3" s="9" t="s">
        <v>41</v>
      </c>
      <c r="G3" s="9" t="s">
        <v>42</v>
      </c>
      <c r="H3" s="9" t="s">
        <v>43</v>
      </c>
      <c r="I3" s="9" t="s">
        <v>44</v>
      </c>
      <c r="J3" s="9" t="s">
        <v>137</v>
      </c>
      <c r="K3" s="9"/>
      <c r="L3" s="9" t="s">
        <v>138</v>
      </c>
      <c r="M3" s="9" t="s">
        <v>139</v>
      </c>
      <c r="N3" s="9" t="s">
        <v>140</v>
      </c>
      <c r="O3" s="9" t="s">
        <v>141</v>
      </c>
    </row>
    <row r="4" s="1" customFormat="true" ht="36" spans="1:15">
      <c r="A4" s="9"/>
      <c r="B4" s="9"/>
      <c r="C4" s="9"/>
      <c r="D4" s="9"/>
      <c r="E4" s="9"/>
      <c r="F4" s="9"/>
      <c r="G4" s="9"/>
      <c r="H4" s="9"/>
      <c r="I4" s="9"/>
      <c r="J4" s="9" t="s">
        <v>51</v>
      </c>
      <c r="K4" s="9" t="s">
        <v>52</v>
      </c>
      <c r="L4" s="9"/>
      <c r="M4" s="9"/>
      <c r="N4" s="9"/>
      <c r="O4" s="9"/>
    </row>
    <row r="5" s="2" customFormat="true" ht="21" customHeight="true" spans="1:15">
      <c r="A5" s="10" t="s">
        <v>92</v>
      </c>
      <c r="B5" s="9" t="s">
        <v>142</v>
      </c>
      <c r="C5" s="11" t="s">
        <v>143</v>
      </c>
      <c r="D5" s="12"/>
      <c r="E5" s="19">
        <v>1</v>
      </c>
      <c r="F5" s="19"/>
      <c r="G5" s="12">
        <v>1</v>
      </c>
      <c r="H5" s="12">
        <v>1</v>
      </c>
      <c r="I5" s="19"/>
      <c r="J5" s="12">
        <v>3</v>
      </c>
      <c r="K5" s="12">
        <v>1</v>
      </c>
      <c r="L5" s="13">
        <v>120</v>
      </c>
      <c r="M5" s="13">
        <v>1</v>
      </c>
      <c r="N5" s="13">
        <v>120</v>
      </c>
      <c r="O5" s="13" t="s">
        <v>144</v>
      </c>
    </row>
    <row r="6" s="2" customFormat="true" ht="21" customHeight="true" spans="1:15">
      <c r="A6" s="10" t="s">
        <v>145</v>
      </c>
      <c r="B6" s="13" t="s">
        <v>146</v>
      </c>
      <c r="C6" s="10" t="s">
        <v>147</v>
      </c>
      <c r="D6" s="13">
        <v>1</v>
      </c>
      <c r="E6" s="13"/>
      <c r="F6" s="13">
        <v>1</v>
      </c>
      <c r="G6" s="13"/>
      <c r="H6" s="13">
        <v>1</v>
      </c>
      <c r="I6" s="13"/>
      <c r="J6" s="10" t="s">
        <v>92</v>
      </c>
      <c r="K6" s="10" t="s">
        <v>92</v>
      </c>
      <c r="L6" s="13">
        <v>120</v>
      </c>
      <c r="M6" s="13">
        <v>1</v>
      </c>
      <c r="N6" s="13">
        <v>120</v>
      </c>
      <c r="O6" s="10" t="s">
        <v>62</v>
      </c>
    </row>
    <row r="7" s="2" customFormat="true" ht="21" customHeight="true" spans="1:15">
      <c r="A7" s="10" t="s">
        <v>148</v>
      </c>
      <c r="B7" s="13" t="s">
        <v>55</v>
      </c>
      <c r="C7" s="14" t="s">
        <v>56</v>
      </c>
      <c r="D7" s="14"/>
      <c r="E7" s="14">
        <v>1</v>
      </c>
      <c r="F7" s="14">
        <v>1</v>
      </c>
      <c r="G7" s="14"/>
      <c r="H7" s="14"/>
      <c r="I7" s="14">
        <v>1</v>
      </c>
      <c r="J7" s="14">
        <v>3</v>
      </c>
      <c r="K7" s="14">
        <v>1</v>
      </c>
      <c r="L7" s="14">
        <v>120</v>
      </c>
      <c r="M7" s="14">
        <v>1</v>
      </c>
      <c r="N7" s="14">
        <v>120</v>
      </c>
      <c r="O7" s="10" t="s">
        <v>62</v>
      </c>
    </row>
    <row r="8" s="2" customFormat="true" ht="21" customHeight="true" spans="1:15">
      <c r="A8" s="10" t="s">
        <v>149</v>
      </c>
      <c r="B8" s="13" t="s">
        <v>150</v>
      </c>
      <c r="C8" s="14" t="s">
        <v>151</v>
      </c>
      <c r="D8" s="14"/>
      <c r="E8" s="14">
        <v>1</v>
      </c>
      <c r="F8" s="14"/>
      <c r="G8" s="14">
        <v>1</v>
      </c>
      <c r="H8" s="14">
        <v>1</v>
      </c>
      <c r="I8" s="14"/>
      <c r="J8" s="14">
        <v>4</v>
      </c>
      <c r="K8" s="14">
        <v>1</v>
      </c>
      <c r="L8" s="14">
        <v>120</v>
      </c>
      <c r="M8" s="14">
        <v>1</v>
      </c>
      <c r="N8" s="14">
        <v>120</v>
      </c>
      <c r="O8" s="10" t="s">
        <v>62</v>
      </c>
    </row>
    <row r="9" s="2" customFormat="true" ht="21" customHeight="true" spans="1:15">
      <c r="A9" s="10" t="s">
        <v>152</v>
      </c>
      <c r="B9" s="15" t="s">
        <v>58</v>
      </c>
      <c r="C9" s="9" t="s">
        <v>59</v>
      </c>
      <c r="D9" s="16">
        <v>1</v>
      </c>
      <c r="E9" s="41"/>
      <c r="F9" s="16">
        <v>1</v>
      </c>
      <c r="G9" s="41"/>
      <c r="H9" s="16">
        <v>1</v>
      </c>
      <c r="I9" s="41"/>
      <c r="J9" s="16">
        <v>4</v>
      </c>
      <c r="K9" s="16">
        <v>1</v>
      </c>
      <c r="L9" s="39">
        <v>120</v>
      </c>
      <c r="M9" s="12">
        <v>1</v>
      </c>
      <c r="N9" s="39">
        <v>120</v>
      </c>
      <c r="O9" s="13">
        <v>2022.2</v>
      </c>
    </row>
    <row r="10" s="2" customFormat="true" ht="21" customHeight="true" spans="1:15">
      <c r="A10" s="10" t="s">
        <v>153</v>
      </c>
      <c r="B10" s="17" t="s">
        <v>60</v>
      </c>
      <c r="C10" s="9" t="s">
        <v>61</v>
      </c>
      <c r="D10" s="16">
        <v>1</v>
      </c>
      <c r="E10" s="42"/>
      <c r="F10" s="16">
        <v>1</v>
      </c>
      <c r="G10" s="42"/>
      <c r="H10" s="31">
        <v>1</v>
      </c>
      <c r="I10" s="42"/>
      <c r="J10" s="16">
        <v>1</v>
      </c>
      <c r="K10" s="16">
        <v>1</v>
      </c>
      <c r="L10" s="39">
        <v>120</v>
      </c>
      <c r="M10" s="12">
        <v>1</v>
      </c>
      <c r="N10" s="39">
        <v>120</v>
      </c>
      <c r="O10" s="14">
        <v>2022.2</v>
      </c>
    </row>
    <row r="11" s="2" customFormat="true" ht="21" customHeight="true" spans="1:15">
      <c r="A11" s="10" t="s">
        <v>154</v>
      </c>
      <c r="B11" s="13" t="s">
        <v>155</v>
      </c>
      <c r="C11" s="10" t="s">
        <v>156</v>
      </c>
      <c r="D11" s="17">
        <v>1</v>
      </c>
      <c r="E11" s="17"/>
      <c r="F11" s="17">
        <v>1</v>
      </c>
      <c r="G11" s="17"/>
      <c r="H11" s="17"/>
      <c r="I11" s="17">
        <v>1</v>
      </c>
      <c r="J11" s="17">
        <v>5</v>
      </c>
      <c r="K11" s="17">
        <v>1</v>
      </c>
      <c r="L11" s="14">
        <v>120</v>
      </c>
      <c r="M11" s="14">
        <v>1</v>
      </c>
      <c r="N11" s="14">
        <v>120</v>
      </c>
      <c r="O11" s="14">
        <v>202202</v>
      </c>
    </row>
    <row r="12" s="2" customFormat="true" ht="21" customHeight="true" spans="1:15">
      <c r="A12" s="10" t="s">
        <v>157</v>
      </c>
      <c r="B12" s="13" t="s">
        <v>158</v>
      </c>
      <c r="C12" s="10" t="s">
        <v>159</v>
      </c>
      <c r="D12" s="17">
        <v>1</v>
      </c>
      <c r="E12" s="17"/>
      <c r="F12" s="17">
        <v>1</v>
      </c>
      <c r="G12" s="17"/>
      <c r="H12" s="17"/>
      <c r="I12" s="17">
        <v>1</v>
      </c>
      <c r="J12" s="17">
        <v>2</v>
      </c>
      <c r="K12" s="17">
        <v>1</v>
      </c>
      <c r="L12" s="14">
        <v>120</v>
      </c>
      <c r="M12" s="14">
        <v>1</v>
      </c>
      <c r="N12" s="14">
        <v>120</v>
      </c>
      <c r="O12" s="14">
        <v>202202</v>
      </c>
    </row>
    <row r="13" s="2" customFormat="true" ht="21" customHeight="true" spans="1:15">
      <c r="A13" s="10" t="s">
        <v>160</v>
      </c>
      <c r="B13" s="13" t="s">
        <v>63</v>
      </c>
      <c r="C13" s="10" t="s">
        <v>161</v>
      </c>
      <c r="D13" s="17">
        <v>1</v>
      </c>
      <c r="E13" s="17"/>
      <c r="F13" s="17">
        <v>1</v>
      </c>
      <c r="G13" s="17"/>
      <c r="H13" s="17"/>
      <c r="I13" s="17">
        <v>1</v>
      </c>
      <c r="J13" s="17">
        <v>6</v>
      </c>
      <c r="K13" s="17">
        <v>1</v>
      </c>
      <c r="L13" s="14">
        <v>120</v>
      </c>
      <c r="M13" s="14">
        <v>1</v>
      </c>
      <c r="N13" s="14">
        <v>120</v>
      </c>
      <c r="O13" s="14">
        <v>202202</v>
      </c>
    </row>
    <row r="14" s="2" customFormat="true" ht="21" customHeight="true" spans="1:15">
      <c r="A14" s="10" t="s">
        <v>162</v>
      </c>
      <c r="B14" s="13" t="s">
        <v>63</v>
      </c>
      <c r="C14" s="10" t="s">
        <v>163</v>
      </c>
      <c r="D14" s="17">
        <v>1</v>
      </c>
      <c r="E14" s="17"/>
      <c r="F14" s="17">
        <v>1</v>
      </c>
      <c r="G14" s="17"/>
      <c r="H14" s="17">
        <v>1</v>
      </c>
      <c r="I14" s="17"/>
      <c r="J14" s="17">
        <v>4</v>
      </c>
      <c r="K14" s="17">
        <v>1</v>
      </c>
      <c r="L14" s="14">
        <v>120</v>
      </c>
      <c r="M14" s="14">
        <v>1</v>
      </c>
      <c r="N14" s="14">
        <v>120</v>
      </c>
      <c r="O14" s="14">
        <v>202202</v>
      </c>
    </row>
    <row r="15" s="2" customFormat="true" ht="21" customHeight="true" spans="1:15">
      <c r="A15" s="10" t="s">
        <v>164</v>
      </c>
      <c r="B15" s="13" t="s">
        <v>165</v>
      </c>
      <c r="C15" s="10" t="s">
        <v>166</v>
      </c>
      <c r="D15" s="17"/>
      <c r="E15" s="17">
        <v>1</v>
      </c>
      <c r="F15" s="17">
        <v>1</v>
      </c>
      <c r="G15" s="17"/>
      <c r="H15" s="17"/>
      <c r="I15" s="17">
        <v>1</v>
      </c>
      <c r="J15" s="17">
        <v>3</v>
      </c>
      <c r="K15" s="17">
        <v>1</v>
      </c>
      <c r="L15" s="14">
        <v>120</v>
      </c>
      <c r="M15" s="14">
        <v>1</v>
      </c>
      <c r="N15" s="14">
        <v>120</v>
      </c>
      <c r="O15" s="14">
        <v>202202</v>
      </c>
    </row>
    <row r="16" s="2" customFormat="true" ht="21" customHeight="true" spans="1:15">
      <c r="A16" s="10" t="s">
        <v>167</v>
      </c>
      <c r="B16" s="14" t="s">
        <v>168</v>
      </c>
      <c r="C16" s="18" t="s">
        <v>169</v>
      </c>
      <c r="D16" s="12">
        <v>1</v>
      </c>
      <c r="E16" s="13"/>
      <c r="F16" s="13">
        <v>1</v>
      </c>
      <c r="G16" s="13"/>
      <c r="H16" s="13"/>
      <c r="I16" s="13">
        <v>1</v>
      </c>
      <c r="J16" s="19">
        <v>1</v>
      </c>
      <c r="K16" s="19">
        <v>1</v>
      </c>
      <c r="L16" s="13">
        <v>120</v>
      </c>
      <c r="M16" s="19">
        <v>1</v>
      </c>
      <c r="N16" s="13">
        <v>120</v>
      </c>
      <c r="O16" s="12">
        <v>2022.2</v>
      </c>
    </row>
    <row r="17" s="2" customFormat="true" ht="21" customHeight="true" spans="1:15">
      <c r="A17" s="10" t="s">
        <v>170</v>
      </c>
      <c r="B17" s="13" t="s">
        <v>171</v>
      </c>
      <c r="C17" s="13" t="s">
        <v>172</v>
      </c>
      <c r="D17" s="19">
        <v>1</v>
      </c>
      <c r="E17" s="13"/>
      <c r="F17" s="13">
        <v>1</v>
      </c>
      <c r="G17" s="13"/>
      <c r="H17" s="13">
        <v>1</v>
      </c>
      <c r="I17" s="13"/>
      <c r="J17" s="46">
        <v>4</v>
      </c>
      <c r="K17" s="46">
        <v>1</v>
      </c>
      <c r="L17" s="13">
        <v>120</v>
      </c>
      <c r="M17" s="19">
        <v>1</v>
      </c>
      <c r="N17" s="13">
        <v>120</v>
      </c>
      <c r="O17" s="12">
        <v>2022.2</v>
      </c>
    </row>
    <row r="18" s="2" customFormat="true" ht="21" customHeight="true" spans="1:15">
      <c r="A18" s="10" t="s">
        <v>173</v>
      </c>
      <c r="B18" s="13" t="s">
        <v>68</v>
      </c>
      <c r="C18" s="20" t="s">
        <v>174</v>
      </c>
      <c r="D18" s="9">
        <v>1</v>
      </c>
      <c r="E18" s="9"/>
      <c r="F18" s="9">
        <v>1</v>
      </c>
      <c r="G18" s="9"/>
      <c r="H18" s="43"/>
      <c r="I18" s="9">
        <v>1</v>
      </c>
      <c r="J18" s="9">
        <v>2</v>
      </c>
      <c r="K18" s="9">
        <v>1</v>
      </c>
      <c r="L18" s="9">
        <v>120</v>
      </c>
      <c r="M18" s="9">
        <v>1</v>
      </c>
      <c r="N18" s="9">
        <v>120</v>
      </c>
      <c r="O18" s="9">
        <v>2022.2</v>
      </c>
    </row>
    <row r="19" s="2" customFormat="true" ht="21" customHeight="true" spans="1:15">
      <c r="A19" s="10" t="s">
        <v>175</v>
      </c>
      <c r="B19" s="21" t="s">
        <v>176</v>
      </c>
      <c r="C19" s="22" t="s">
        <v>177</v>
      </c>
      <c r="D19" s="12"/>
      <c r="E19" s="12">
        <v>1</v>
      </c>
      <c r="F19" s="12">
        <v>1</v>
      </c>
      <c r="G19" s="12"/>
      <c r="H19" s="12"/>
      <c r="I19" s="12">
        <v>1</v>
      </c>
      <c r="J19" s="19">
        <v>3</v>
      </c>
      <c r="K19" s="19">
        <v>1</v>
      </c>
      <c r="L19" s="14">
        <v>120</v>
      </c>
      <c r="M19" s="12">
        <v>1</v>
      </c>
      <c r="N19" s="14">
        <v>120</v>
      </c>
      <c r="O19" s="38" t="s">
        <v>62</v>
      </c>
    </row>
    <row r="20" s="2" customFormat="true" ht="21" customHeight="true" spans="1:15">
      <c r="A20" s="10" t="s">
        <v>178</v>
      </c>
      <c r="B20" s="21" t="s">
        <v>179</v>
      </c>
      <c r="C20" s="22" t="s">
        <v>180</v>
      </c>
      <c r="D20" s="12">
        <v>1</v>
      </c>
      <c r="E20" s="12"/>
      <c r="F20" s="12"/>
      <c r="G20" s="12">
        <v>1</v>
      </c>
      <c r="H20" s="12"/>
      <c r="I20" s="12">
        <v>1</v>
      </c>
      <c r="J20" s="19">
        <v>1</v>
      </c>
      <c r="K20" s="19">
        <v>1</v>
      </c>
      <c r="L20" s="14">
        <v>120</v>
      </c>
      <c r="M20" s="12">
        <v>1</v>
      </c>
      <c r="N20" s="14">
        <v>120</v>
      </c>
      <c r="O20" s="38" t="s">
        <v>62</v>
      </c>
    </row>
    <row r="21" s="2" customFormat="true" ht="21" customHeight="true" spans="1:15">
      <c r="A21" s="10" t="s">
        <v>181</v>
      </c>
      <c r="B21" s="21" t="s">
        <v>176</v>
      </c>
      <c r="C21" s="22" t="s">
        <v>182</v>
      </c>
      <c r="D21" s="12">
        <v>1</v>
      </c>
      <c r="E21" s="12"/>
      <c r="F21" s="12">
        <v>1</v>
      </c>
      <c r="G21" s="12"/>
      <c r="H21" s="12"/>
      <c r="I21" s="12">
        <v>1</v>
      </c>
      <c r="J21" s="19">
        <v>2</v>
      </c>
      <c r="K21" s="19">
        <v>1</v>
      </c>
      <c r="L21" s="14">
        <v>120</v>
      </c>
      <c r="M21" s="12">
        <v>1</v>
      </c>
      <c r="N21" s="14">
        <v>120</v>
      </c>
      <c r="O21" s="38" t="s">
        <v>62</v>
      </c>
    </row>
    <row r="22" s="2" customFormat="true" ht="21" customHeight="true" spans="1:15">
      <c r="A22" s="10" t="s">
        <v>183</v>
      </c>
      <c r="B22" s="21" t="s">
        <v>176</v>
      </c>
      <c r="C22" s="22" t="s">
        <v>184</v>
      </c>
      <c r="D22" s="12">
        <v>1</v>
      </c>
      <c r="E22" s="12"/>
      <c r="F22" s="12">
        <v>1</v>
      </c>
      <c r="G22" s="12"/>
      <c r="H22" s="12"/>
      <c r="I22" s="12">
        <v>1</v>
      </c>
      <c r="J22" s="19">
        <v>3</v>
      </c>
      <c r="K22" s="19">
        <v>1</v>
      </c>
      <c r="L22" s="14">
        <v>120</v>
      </c>
      <c r="M22" s="12">
        <v>1</v>
      </c>
      <c r="N22" s="14">
        <v>120</v>
      </c>
      <c r="O22" s="38" t="s">
        <v>62</v>
      </c>
    </row>
    <row r="23" s="2" customFormat="true" ht="21" customHeight="true" spans="1:15">
      <c r="A23" s="10" t="s">
        <v>185</v>
      </c>
      <c r="B23" s="21" t="s">
        <v>179</v>
      </c>
      <c r="C23" s="22" t="s">
        <v>98</v>
      </c>
      <c r="D23" s="12">
        <v>1</v>
      </c>
      <c r="E23" s="12"/>
      <c r="F23" s="12"/>
      <c r="G23" s="12">
        <v>1</v>
      </c>
      <c r="H23" s="12"/>
      <c r="I23" s="12">
        <v>1</v>
      </c>
      <c r="J23" s="19">
        <v>6</v>
      </c>
      <c r="K23" s="19">
        <v>1</v>
      </c>
      <c r="L23" s="14">
        <v>120</v>
      </c>
      <c r="M23" s="12">
        <v>1</v>
      </c>
      <c r="N23" s="14">
        <v>120</v>
      </c>
      <c r="O23" s="38" t="s">
        <v>62</v>
      </c>
    </row>
    <row r="24" s="2" customFormat="true" ht="21" customHeight="true" spans="1:15">
      <c r="A24" s="10" t="s">
        <v>186</v>
      </c>
      <c r="B24" s="23" t="s">
        <v>109</v>
      </c>
      <c r="C24" s="23" t="s">
        <v>187</v>
      </c>
      <c r="D24" s="24"/>
      <c r="E24" s="14">
        <v>1</v>
      </c>
      <c r="F24" s="23"/>
      <c r="G24" s="14">
        <v>1</v>
      </c>
      <c r="H24" s="14">
        <v>1</v>
      </c>
      <c r="I24" s="14"/>
      <c r="J24" s="23" t="s">
        <v>149</v>
      </c>
      <c r="K24" s="23" t="s">
        <v>92</v>
      </c>
      <c r="L24" s="47">
        <v>120</v>
      </c>
      <c r="M24" s="14">
        <v>1</v>
      </c>
      <c r="N24" s="47">
        <v>120</v>
      </c>
      <c r="O24" s="23" t="s">
        <v>62</v>
      </c>
    </row>
    <row r="25" s="2" customFormat="true" ht="21" customHeight="true" spans="1:15">
      <c r="A25" s="10" t="s">
        <v>188</v>
      </c>
      <c r="B25" s="25" t="s">
        <v>82</v>
      </c>
      <c r="C25" s="10" t="s">
        <v>189</v>
      </c>
      <c r="D25" s="19">
        <v>1</v>
      </c>
      <c r="E25" s="19"/>
      <c r="F25" s="40"/>
      <c r="G25" s="19">
        <v>1</v>
      </c>
      <c r="H25" s="19">
        <v>1</v>
      </c>
      <c r="I25" s="48"/>
      <c r="J25" s="40">
        <v>3</v>
      </c>
      <c r="K25" s="40">
        <v>1</v>
      </c>
      <c r="L25" s="39">
        <v>120</v>
      </c>
      <c r="M25" s="13">
        <v>1</v>
      </c>
      <c r="N25" s="13">
        <v>120</v>
      </c>
      <c r="O25" s="38" t="s">
        <v>144</v>
      </c>
    </row>
    <row r="26" s="2" customFormat="true" ht="21" customHeight="true" spans="1:15">
      <c r="A26" s="10" t="s">
        <v>190</v>
      </c>
      <c r="B26" s="25" t="s">
        <v>82</v>
      </c>
      <c r="C26" s="10" t="s">
        <v>83</v>
      </c>
      <c r="D26" s="19"/>
      <c r="E26" s="19">
        <v>1</v>
      </c>
      <c r="F26" s="40"/>
      <c r="G26" s="19">
        <v>1</v>
      </c>
      <c r="H26" s="19"/>
      <c r="I26" s="48">
        <v>1</v>
      </c>
      <c r="J26" s="40">
        <v>1</v>
      </c>
      <c r="K26" s="40">
        <v>1</v>
      </c>
      <c r="L26" s="39">
        <v>120</v>
      </c>
      <c r="M26" s="13">
        <v>1</v>
      </c>
      <c r="N26" s="13">
        <v>120</v>
      </c>
      <c r="O26" s="38" t="s">
        <v>144</v>
      </c>
    </row>
    <row r="27" s="2" customFormat="true" ht="21" customHeight="true" spans="1:15">
      <c r="A27" s="10" t="s">
        <v>191</v>
      </c>
      <c r="B27" s="25" t="s">
        <v>84</v>
      </c>
      <c r="C27" s="10" t="s">
        <v>85</v>
      </c>
      <c r="D27" s="19">
        <v>1</v>
      </c>
      <c r="E27" s="19"/>
      <c r="F27" s="40"/>
      <c r="G27" s="19">
        <v>1</v>
      </c>
      <c r="H27" s="19">
        <v>1</v>
      </c>
      <c r="I27" s="48"/>
      <c r="J27" s="40">
        <v>3</v>
      </c>
      <c r="K27" s="40">
        <v>1</v>
      </c>
      <c r="L27" s="39">
        <v>120</v>
      </c>
      <c r="M27" s="13">
        <v>1</v>
      </c>
      <c r="N27" s="13">
        <v>120</v>
      </c>
      <c r="O27" s="38" t="s">
        <v>144</v>
      </c>
    </row>
    <row r="28" s="2" customFormat="true" ht="21" customHeight="true" spans="1:15">
      <c r="A28" s="10" t="s">
        <v>192</v>
      </c>
      <c r="B28" s="25" t="s">
        <v>76</v>
      </c>
      <c r="C28" s="10" t="s">
        <v>77</v>
      </c>
      <c r="D28" s="19"/>
      <c r="E28" s="19">
        <v>1</v>
      </c>
      <c r="F28" s="40"/>
      <c r="G28" s="19">
        <v>1</v>
      </c>
      <c r="H28" s="19">
        <v>1</v>
      </c>
      <c r="I28" s="48"/>
      <c r="J28" s="40">
        <v>4</v>
      </c>
      <c r="K28" s="40">
        <v>1</v>
      </c>
      <c r="L28" s="39">
        <v>120</v>
      </c>
      <c r="M28" s="13">
        <v>1</v>
      </c>
      <c r="N28" s="13">
        <v>120</v>
      </c>
      <c r="O28" s="38" t="s">
        <v>144</v>
      </c>
    </row>
    <row r="29" s="2" customFormat="true" ht="21" customHeight="true" spans="1:15">
      <c r="A29" s="10" t="s">
        <v>193</v>
      </c>
      <c r="B29" s="25" t="s">
        <v>80</v>
      </c>
      <c r="C29" s="10" t="s">
        <v>81</v>
      </c>
      <c r="D29" s="19">
        <v>1</v>
      </c>
      <c r="E29" s="19"/>
      <c r="F29" s="40"/>
      <c r="G29" s="19">
        <v>1</v>
      </c>
      <c r="H29" s="19"/>
      <c r="I29" s="48">
        <v>1</v>
      </c>
      <c r="J29" s="40">
        <v>3</v>
      </c>
      <c r="K29" s="40">
        <v>1</v>
      </c>
      <c r="L29" s="39">
        <v>120</v>
      </c>
      <c r="M29" s="13">
        <v>1</v>
      </c>
      <c r="N29" s="13">
        <v>120</v>
      </c>
      <c r="O29" s="38" t="s">
        <v>144</v>
      </c>
    </row>
    <row r="30" s="2" customFormat="true" ht="21" customHeight="true" spans="1:15">
      <c r="A30" s="10" t="s">
        <v>194</v>
      </c>
      <c r="B30" s="25" t="s">
        <v>195</v>
      </c>
      <c r="C30" s="10" t="s">
        <v>196</v>
      </c>
      <c r="D30" s="19">
        <v>1</v>
      </c>
      <c r="E30" s="19"/>
      <c r="F30" s="40"/>
      <c r="G30" s="19">
        <v>1</v>
      </c>
      <c r="H30" s="19">
        <v>1</v>
      </c>
      <c r="I30" s="48"/>
      <c r="J30" s="40">
        <v>1</v>
      </c>
      <c r="K30" s="40">
        <v>1</v>
      </c>
      <c r="L30" s="39">
        <v>120</v>
      </c>
      <c r="M30" s="13">
        <v>1</v>
      </c>
      <c r="N30" s="13">
        <v>120</v>
      </c>
      <c r="O30" s="38" t="s">
        <v>144</v>
      </c>
    </row>
    <row r="31" s="2" customFormat="true" ht="21" customHeight="true" spans="1:15">
      <c r="A31" s="10" t="s">
        <v>197</v>
      </c>
      <c r="B31" s="25" t="s">
        <v>195</v>
      </c>
      <c r="C31" s="10" t="s">
        <v>198</v>
      </c>
      <c r="D31" s="19"/>
      <c r="E31" s="19">
        <v>1</v>
      </c>
      <c r="F31" s="40"/>
      <c r="G31" s="19">
        <v>1</v>
      </c>
      <c r="H31" s="19">
        <v>1</v>
      </c>
      <c r="I31" s="48"/>
      <c r="J31" s="40">
        <v>3</v>
      </c>
      <c r="K31" s="40">
        <v>1</v>
      </c>
      <c r="L31" s="39">
        <v>120</v>
      </c>
      <c r="M31" s="13">
        <v>1</v>
      </c>
      <c r="N31" s="13">
        <v>120</v>
      </c>
      <c r="O31" s="38" t="s">
        <v>144</v>
      </c>
    </row>
    <row r="32" s="2" customFormat="true" ht="21" customHeight="true" spans="1:15">
      <c r="A32" s="10" t="s">
        <v>199</v>
      </c>
      <c r="B32" s="14" t="s">
        <v>200</v>
      </c>
      <c r="C32" s="14" t="s">
        <v>201</v>
      </c>
      <c r="D32" s="14">
        <v>1</v>
      </c>
      <c r="E32" s="14"/>
      <c r="F32" s="14">
        <v>1</v>
      </c>
      <c r="G32" s="14"/>
      <c r="H32" s="14">
        <v>1</v>
      </c>
      <c r="I32" s="14"/>
      <c r="J32" s="14">
        <v>2</v>
      </c>
      <c r="K32" s="14">
        <v>1</v>
      </c>
      <c r="L32" s="14">
        <v>120</v>
      </c>
      <c r="M32" s="14">
        <v>1</v>
      </c>
      <c r="N32" s="14">
        <v>120</v>
      </c>
      <c r="O32" s="14">
        <v>2022.2</v>
      </c>
    </row>
    <row r="33" s="3" customFormat="true" ht="28" customHeight="true" spans="1:15">
      <c r="A33" s="26" t="s">
        <v>202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="3" customFormat="true" ht="15" customHeight="true" spans="1:15">
      <c r="A34" s="27" t="s">
        <v>36</v>
      </c>
      <c r="B34" s="27" t="s">
        <v>37</v>
      </c>
      <c r="C34" s="27" t="s">
        <v>38</v>
      </c>
      <c r="D34" s="27" t="s">
        <v>136</v>
      </c>
      <c r="E34" s="27" t="s">
        <v>40</v>
      </c>
      <c r="F34" s="27" t="s">
        <v>41</v>
      </c>
      <c r="G34" s="27" t="s">
        <v>42</v>
      </c>
      <c r="H34" s="27" t="s">
        <v>43</v>
      </c>
      <c r="I34" s="27" t="s">
        <v>44</v>
      </c>
      <c r="J34" s="27" t="s">
        <v>137</v>
      </c>
      <c r="K34" s="27"/>
      <c r="L34" s="27" t="s">
        <v>138</v>
      </c>
      <c r="M34" s="27" t="s">
        <v>139</v>
      </c>
      <c r="N34" s="27" t="s">
        <v>140</v>
      </c>
      <c r="O34" s="27" t="s">
        <v>141</v>
      </c>
    </row>
    <row r="35" s="3" customFormat="true" ht="38" customHeight="true" spans="1:15">
      <c r="A35" s="27"/>
      <c r="B35" s="27"/>
      <c r="C35" s="27"/>
      <c r="D35" s="27"/>
      <c r="E35" s="27"/>
      <c r="F35" s="27"/>
      <c r="G35" s="27"/>
      <c r="H35" s="27"/>
      <c r="I35" s="27"/>
      <c r="J35" s="27" t="s">
        <v>51</v>
      </c>
      <c r="K35" s="27" t="s">
        <v>52</v>
      </c>
      <c r="L35" s="27"/>
      <c r="M35" s="27"/>
      <c r="N35" s="27"/>
      <c r="O35" s="27"/>
    </row>
    <row r="36" s="4" customFormat="true" ht="21" customHeight="true" spans="1:15">
      <c r="A36" s="14">
        <v>1</v>
      </c>
      <c r="B36" s="13" t="s">
        <v>203</v>
      </c>
      <c r="C36" s="28" t="s">
        <v>204</v>
      </c>
      <c r="D36" s="13">
        <v>1</v>
      </c>
      <c r="E36" s="13"/>
      <c r="F36" s="13"/>
      <c r="G36" s="13">
        <v>1</v>
      </c>
      <c r="H36" s="13"/>
      <c r="I36" s="13">
        <v>1</v>
      </c>
      <c r="J36" s="41">
        <v>2</v>
      </c>
      <c r="K36" s="49">
        <v>1</v>
      </c>
      <c r="L36" s="13">
        <v>120</v>
      </c>
      <c r="M36" s="13">
        <v>1</v>
      </c>
      <c r="N36" s="13">
        <v>120</v>
      </c>
      <c r="O36" s="52">
        <v>2016.1</v>
      </c>
    </row>
    <row r="37" s="4" customFormat="true" ht="21" customHeight="true" spans="1:15">
      <c r="A37" s="14">
        <v>2</v>
      </c>
      <c r="B37" s="14" t="s">
        <v>30</v>
      </c>
      <c r="C37" s="29" t="s">
        <v>205</v>
      </c>
      <c r="D37" s="30">
        <v>1</v>
      </c>
      <c r="E37" s="14"/>
      <c r="F37" s="44">
        <v>1</v>
      </c>
      <c r="G37" s="14"/>
      <c r="H37" s="14">
        <v>1</v>
      </c>
      <c r="I37" s="14"/>
      <c r="J37" s="30">
        <v>4</v>
      </c>
      <c r="K37" s="44">
        <v>1</v>
      </c>
      <c r="L37" s="30">
        <v>120</v>
      </c>
      <c r="M37" s="14">
        <v>1</v>
      </c>
      <c r="N37" s="53">
        <v>120</v>
      </c>
      <c r="O37" s="30">
        <v>2016.05</v>
      </c>
    </row>
    <row r="38" s="4" customFormat="true" ht="21" customHeight="true" spans="1:15">
      <c r="A38" s="14">
        <v>3</v>
      </c>
      <c r="B38" s="13" t="s">
        <v>206</v>
      </c>
      <c r="C38" s="14" t="s">
        <v>207</v>
      </c>
      <c r="D38" s="31">
        <v>1</v>
      </c>
      <c r="E38" s="14"/>
      <c r="F38" s="14">
        <v>1</v>
      </c>
      <c r="G38" s="14"/>
      <c r="H38" s="9"/>
      <c r="I38" s="14">
        <v>1</v>
      </c>
      <c r="J38" s="14">
        <v>3</v>
      </c>
      <c r="K38" s="14">
        <v>1</v>
      </c>
      <c r="L38" s="14">
        <v>120</v>
      </c>
      <c r="M38" s="14">
        <v>1</v>
      </c>
      <c r="N38" s="14">
        <v>120</v>
      </c>
      <c r="O38" s="14">
        <v>2019.06</v>
      </c>
    </row>
    <row r="39" s="4" customFormat="true" ht="21" customHeight="true" spans="1:15">
      <c r="A39" s="14">
        <v>4</v>
      </c>
      <c r="B39" s="13" t="s">
        <v>88</v>
      </c>
      <c r="C39" s="14" t="s">
        <v>89</v>
      </c>
      <c r="D39" s="14">
        <v>1</v>
      </c>
      <c r="E39" s="14"/>
      <c r="F39" s="14">
        <v>1</v>
      </c>
      <c r="G39" s="14"/>
      <c r="H39" s="14"/>
      <c r="I39" s="14">
        <v>1</v>
      </c>
      <c r="J39" s="14">
        <v>2</v>
      </c>
      <c r="K39" s="14">
        <v>1</v>
      </c>
      <c r="L39" s="14">
        <v>120</v>
      </c>
      <c r="M39" s="14">
        <v>1</v>
      </c>
      <c r="N39" s="14">
        <v>120</v>
      </c>
      <c r="O39" s="14">
        <v>2019.06</v>
      </c>
    </row>
    <row r="40" s="4" customFormat="true" ht="21" customHeight="true" spans="1:15">
      <c r="A40" s="14">
        <v>5</v>
      </c>
      <c r="B40" s="10" t="s">
        <v>90</v>
      </c>
      <c r="C40" s="10" t="s">
        <v>91</v>
      </c>
      <c r="D40" s="12">
        <v>1</v>
      </c>
      <c r="E40" s="14"/>
      <c r="F40" s="14"/>
      <c r="G40" s="45">
        <v>1</v>
      </c>
      <c r="H40" s="14"/>
      <c r="I40" s="14">
        <v>1</v>
      </c>
      <c r="J40" s="19">
        <v>2</v>
      </c>
      <c r="K40" s="19">
        <v>1</v>
      </c>
      <c r="L40" s="14">
        <v>120</v>
      </c>
      <c r="M40" s="14">
        <v>1</v>
      </c>
      <c r="N40" s="14">
        <v>120</v>
      </c>
      <c r="O40" s="12">
        <v>2016.01</v>
      </c>
    </row>
    <row r="41" s="4" customFormat="true" ht="21" customHeight="true" spans="1:15">
      <c r="A41" s="14">
        <v>6</v>
      </c>
      <c r="B41" s="14" t="s">
        <v>208</v>
      </c>
      <c r="C41" s="14" t="s">
        <v>209</v>
      </c>
      <c r="D41" s="32">
        <v>1</v>
      </c>
      <c r="E41" s="14"/>
      <c r="F41" s="14">
        <v>1</v>
      </c>
      <c r="G41" s="14"/>
      <c r="H41" s="14">
        <v>1</v>
      </c>
      <c r="I41" s="14"/>
      <c r="J41" s="50">
        <v>2</v>
      </c>
      <c r="K41" s="50">
        <v>1</v>
      </c>
      <c r="L41" s="14">
        <v>120</v>
      </c>
      <c r="M41" s="31">
        <v>1</v>
      </c>
      <c r="N41" s="14">
        <v>120</v>
      </c>
      <c r="O41" s="18">
        <v>2016.2</v>
      </c>
    </row>
    <row r="42" s="4" customFormat="true" ht="21" customHeight="true" spans="1:15">
      <c r="A42" s="14">
        <v>7</v>
      </c>
      <c r="B42" s="33" t="s">
        <v>210</v>
      </c>
      <c r="C42" s="34" t="s">
        <v>211</v>
      </c>
      <c r="D42" s="33"/>
      <c r="E42" s="14">
        <v>1</v>
      </c>
      <c r="F42" s="14">
        <v>1</v>
      </c>
      <c r="G42" s="14"/>
      <c r="H42" s="13">
        <v>1</v>
      </c>
      <c r="I42" s="13"/>
      <c r="J42" s="33">
        <v>2</v>
      </c>
      <c r="K42" s="33">
        <v>1</v>
      </c>
      <c r="L42" s="14">
        <v>120</v>
      </c>
      <c r="M42" s="31">
        <v>1</v>
      </c>
      <c r="N42" s="14">
        <v>120</v>
      </c>
      <c r="O42" s="33">
        <v>2018.7</v>
      </c>
    </row>
    <row r="43" s="4" customFormat="true" ht="21" customHeight="true" spans="1:15">
      <c r="A43" s="14">
        <v>8</v>
      </c>
      <c r="B43" s="14" t="s">
        <v>210</v>
      </c>
      <c r="C43" s="18" t="s">
        <v>212</v>
      </c>
      <c r="D43" s="31"/>
      <c r="E43" s="14">
        <v>1</v>
      </c>
      <c r="F43" s="14">
        <v>1</v>
      </c>
      <c r="G43" s="14"/>
      <c r="H43" s="14">
        <v>1</v>
      </c>
      <c r="I43" s="14"/>
      <c r="J43" s="31">
        <v>4</v>
      </c>
      <c r="K43" s="31">
        <v>1</v>
      </c>
      <c r="L43" s="14">
        <v>120</v>
      </c>
      <c r="M43" s="31">
        <v>1</v>
      </c>
      <c r="N43" s="14">
        <v>120</v>
      </c>
      <c r="O43" s="18">
        <v>2016.2</v>
      </c>
    </row>
    <row r="44" s="4" customFormat="true" ht="21" customHeight="true" spans="1:15">
      <c r="A44" s="14">
        <v>9</v>
      </c>
      <c r="B44" s="14" t="s">
        <v>213</v>
      </c>
      <c r="C44" s="10" t="s">
        <v>214</v>
      </c>
      <c r="D44" s="19"/>
      <c r="E44" s="14">
        <v>1</v>
      </c>
      <c r="F44" s="14">
        <v>1</v>
      </c>
      <c r="G44" s="14"/>
      <c r="H44" s="14">
        <v>1</v>
      </c>
      <c r="I44" s="14"/>
      <c r="J44" s="19">
        <v>2</v>
      </c>
      <c r="K44" s="19">
        <v>2</v>
      </c>
      <c r="L44" s="14">
        <v>120</v>
      </c>
      <c r="M44" s="31">
        <v>1</v>
      </c>
      <c r="N44" s="14">
        <v>120</v>
      </c>
      <c r="O44" s="18">
        <v>2016.7</v>
      </c>
    </row>
    <row r="45" s="5" customFormat="true" ht="21" customHeight="true" spans="1:15">
      <c r="A45" s="14">
        <v>10</v>
      </c>
      <c r="B45" s="14" t="s">
        <v>213</v>
      </c>
      <c r="C45" s="18" t="s">
        <v>215</v>
      </c>
      <c r="D45" s="31">
        <v>1</v>
      </c>
      <c r="E45" s="14"/>
      <c r="F45" s="14">
        <v>1</v>
      </c>
      <c r="G45" s="14"/>
      <c r="H45" s="14">
        <v>1</v>
      </c>
      <c r="I45" s="14"/>
      <c r="J45" s="31">
        <v>4</v>
      </c>
      <c r="K45" s="31">
        <v>1</v>
      </c>
      <c r="L45" s="14">
        <v>120</v>
      </c>
      <c r="M45" s="31">
        <v>1</v>
      </c>
      <c r="N45" s="14">
        <v>120</v>
      </c>
      <c r="O45" s="50">
        <v>2011.1</v>
      </c>
    </row>
    <row r="46" s="5" customFormat="true" ht="21" customHeight="true" spans="1:15">
      <c r="A46" s="14">
        <v>11</v>
      </c>
      <c r="B46" s="14" t="s">
        <v>68</v>
      </c>
      <c r="C46" s="14" t="s">
        <v>216</v>
      </c>
      <c r="D46" s="14"/>
      <c r="E46" s="14">
        <v>1</v>
      </c>
      <c r="F46" s="14">
        <v>1</v>
      </c>
      <c r="G46" s="14"/>
      <c r="H46" s="14"/>
      <c r="I46" s="14">
        <v>1</v>
      </c>
      <c r="J46" s="14">
        <v>3</v>
      </c>
      <c r="K46" s="14">
        <v>1</v>
      </c>
      <c r="L46" s="14">
        <v>120</v>
      </c>
      <c r="M46" s="31">
        <v>1</v>
      </c>
      <c r="N46" s="14">
        <v>120</v>
      </c>
      <c r="O46" s="50">
        <v>2016.1</v>
      </c>
    </row>
    <row r="47" s="5" customFormat="true" ht="21" customHeight="true" spans="1:15">
      <c r="A47" s="14">
        <v>12</v>
      </c>
      <c r="B47" s="13" t="s">
        <v>217</v>
      </c>
      <c r="C47" s="13" t="s">
        <v>218</v>
      </c>
      <c r="D47" s="12"/>
      <c r="E47" s="14">
        <v>1</v>
      </c>
      <c r="F47" s="13"/>
      <c r="G47" s="14">
        <v>1</v>
      </c>
      <c r="H47" s="13">
        <v>1</v>
      </c>
      <c r="I47" s="13"/>
      <c r="J47" s="19">
        <v>3</v>
      </c>
      <c r="K47" s="19">
        <v>1</v>
      </c>
      <c r="L47" s="14">
        <v>120</v>
      </c>
      <c r="M47" s="14">
        <v>1</v>
      </c>
      <c r="N47" s="14">
        <v>120</v>
      </c>
      <c r="O47" s="10">
        <v>2016.1</v>
      </c>
    </row>
    <row r="48" s="5" customFormat="true" ht="21" customHeight="true" spans="1:15">
      <c r="A48" s="14">
        <v>13</v>
      </c>
      <c r="B48" s="21" t="s">
        <v>179</v>
      </c>
      <c r="C48" s="22" t="s">
        <v>219</v>
      </c>
      <c r="D48" s="12"/>
      <c r="E48" s="12">
        <v>1</v>
      </c>
      <c r="F48" s="12"/>
      <c r="G48" s="12">
        <v>1</v>
      </c>
      <c r="H48" s="12">
        <v>1</v>
      </c>
      <c r="I48" s="12"/>
      <c r="J48" s="19">
        <v>2</v>
      </c>
      <c r="K48" s="19">
        <v>1</v>
      </c>
      <c r="L48" s="12">
        <v>120</v>
      </c>
      <c r="M48" s="12">
        <v>1</v>
      </c>
      <c r="N48" s="12">
        <v>120</v>
      </c>
      <c r="O48" s="38" t="s">
        <v>220</v>
      </c>
    </row>
    <row r="49" s="5" customFormat="true" ht="21" customHeight="true" spans="1:15">
      <c r="A49" s="14">
        <v>14</v>
      </c>
      <c r="B49" s="23" t="s">
        <v>109</v>
      </c>
      <c r="C49" s="35" t="s">
        <v>110</v>
      </c>
      <c r="D49" s="35">
        <v>1</v>
      </c>
      <c r="E49" s="14"/>
      <c r="F49" s="35">
        <v>1</v>
      </c>
      <c r="G49" s="14"/>
      <c r="H49" s="14">
        <v>1</v>
      </c>
      <c r="I49" s="14"/>
      <c r="J49" s="35">
        <v>4</v>
      </c>
      <c r="K49" s="35">
        <v>1</v>
      </c>
      <c r="L49" s="47">
        <v>120</v>
      </c>
      <c r="M49" s="14">
        <v>1</v>
      </c>
      <c r="N49" s="47">
        <v>120</v>
      </c>
      <c r="O49" s="35">
        <v>2016.1</v>
      </c>
    </row>
    <row r="50" s="5" customFormat="true" ht="21" customHeight="true" spans="1:15">
      <c r="A50" s="14">
        <v>15</v>
      </c>
      <c r="B50" s="23" t="s">
        <v>112</v>
      </c>
      <c r="C50" s="35" t="s">
        <v>113</v>
      </c>
      <c r="D50" s="35">
        <v>1</v>
      </c>
      <c r="E50" s="14"/>
      <c r="F50" s="35"/>
      <c r="G50" s="14">
        <v>1</v>
      </c>
      <c r="H50" s="14">
        <v>1</v>
      </c>
      <c r="I50" s="14"/>
      <c r="J50" s="35">
        <v>4</v>
      </c>
      <c r="K50" s="35">
        <v>2</v>
      </c>
      <c r="L50" s="47">
        <v>120</v>
      </c>
      <c r="M50" s="14">
        <v>1</v>
      </c>
      <c r="N50" s="47">
        <v>120</v>
      </c>
      <c r="O50" s="35">
        <v>2016.1</v>
      </c>
    </row>
    <row r="51" s="5" customFormat="true" ht="21" customHeight="true" spans="1:15">
      <c r="A51" s="14">
        <v>16</v>
      </c>
      <c r="B51" s="36" t="s">
        <v>221</v>
      </c>
      <c r="C51" s="35" t="s">
        <v>222</v>
      </c>
      <c r="D51" s="35"/>
      <c r="E51" s="14">
        <v>1</v>
      </c>
      <c r="F51" s="35">
        <v>1</v>
      </c>
      <c r="G51" s="14"/>
      <c r="H51" s="14"/>
      <c r="I51" s="14">
        <v>1</v>
      </c>
      <c r="J51" s="35">
        <v>2</v>
      </c>
      <c r="K51" s="35">
        <v>1</v>
      </c>
      <c r="L51" s="47">
        <v>120</v>
      </c>
      <c r="M51" s="14">
        <v>1</v>
      </c>
      <c r="N51" s="47">
        <v>120</v>
      </c>
      <c r="O51" s="35">
        <v>2017.1</v>
      </c>
    </row>
    <row r="52" s="5" customFormat="true" ht="21" customHeight="true" spans="1:15">
      <c r="A52" s="14">
        <v>17</v>
      </c>
      <c r="B52" s="37" t="s">
        <v>115</v>
      </c>
      <c r="C52" s="25" t="s">
        <v>116</v>
      </c>
      <c r="D52" s="25">
        <v>1</v>
      </c>
      <c r="E52" s="25"/>
      <c r="F52" s="25"/>
      <c r="G52" s="25">
        <v>1</v>
      </c>
      <c r="H52" s="25"/>
      <c r="I52" s="25">
        <v>1</v>
      </c>
      <c r="J52" s="25">
        <v>3</v>
      </c>
      <c r="K52" s="25">
        <v>1</v>
      </c>
      <c r="L52" s="25">
        <v>120</v>
      </c>
      <c r="M52" s="25">
        <v>1</v>
      </c>
      <c r="N52" s="25">
        <v>120</v>
      </c>
      <c r="O52" s="25" t="s">
        <v>223</v>
      </c>
    </row>
    <row r="53" s="5" customFormat="true" ht="21" customHeight="true" spans="1:15">
      <c r="A53" s="14">
        <v>18</v>
      </c>
      <c r="B53" s="25" t="s">
        <v>224</v>
      </c>
      <c r="C53" s="10" t="s">
        <v>225</v>
      </c>
      <c r="D53" s="38"/>
      <c r="E53" s="13">
        <v>1</v>
      </c>
      <c r="F53" s="40">
        <v>1</v>
      </c>
      <c r="G53" s="13"/>
      <c r="H53" s="13"/>
      <c r="I53" s="13">
        <v>1</v>
      </c>
      <c r="J53" s="40">
        <v>4</v>
      </c>
      <c r="K53" s="40">
        <v>1</v>
      </c>
      <c r="L53" s="39">
        <v>120</v>
      </c>
      <c r="M53" s="13">
        <v>1</v>
      </c>
      <c r="N53" s="13">
        <v>120</v>
      </c>
      <c r="O53" s="38" t="s">
        <v>123</v>
      </c>
    </row>
    <row r="54" s="5" customFormat="true" ht="21" customHeight="true" spans="1:15">
      <c r="A54" s="14">
        <v>19</v>
      </c>
      <c r="B54" s="25" t="s">
        <v>226</v>
      </c>
      <c r="C54" s="10" t="s">
        <v>227</v>
      </c>
      <c r="D54" s="38"/>
      <c r="E54" s="13">
        <v>1</v>
      </c>
      <c r="F54" s="40"/>
      <c r="G54" s="13">
        <v>1</v>
      </c>
      <c r="H54" s="13">
        <v>1</v>
      </c>
      <c r="I54" s="51"/>
      <c r="J54" s="40">
        <v>2</v>
      </c>
      <c r="K54" s="40">
        <v>1</v>
      </c>
      <c r="L54" s="39">
        <v>120</v>
      </c>
      <c r="M54" s="13">
        <v>1</v>
      </c>
      <c r="N54" s="13">
        <v>120</v>
      </c>
      <c r="O54" s="38" t="s">
        <v>123</v>
      </c>
    </row>
    <row r="55" s="5" customFormat="true" ht="21" customHeight="true" spans="1:15">
      <c r="A55" s="14">
        <v>20</v>
      </c>
      <c r="B55" s="25" t="s">
        <v>224</v>
      </c>
      <c r="C55" s="10" t="s">
        <v>228</v>
      </c>
      <c r="D55" s="38"/>
      <c r="E55" s="13">
        <v>1</v>
      </c>
      <c r="F55" s="40">
        <v>1</v>
      </c>
      <c r="G55" s="13"/>
      <c r="H55" s="13"/>
      <c r="I55" s="13">
        <v>1</v>
      </c>
      <c r="J55" s="40">
        <v>1</v>
      </c>
      <c r="K55" s="40">
        <v>1</v>
      </c>
      <c r="L55" s="39">
        <v>120</v>
      </c>
      <c r="M55" s="13">
        <v>1</v>
      </c>
      <c r="N55" s="13">
        <v>120</v>
      </c>
      <c r="O55" s="38" t="s">
        <v>123</v>
      </c>
    </row>
    <row r="56" s="5" customFormat="true" ht="21" customHeight="true" spans="1:15">
      <c r="A56" s="14">
        <v>21</v>
      </c>
      <c r="B56" s="25" t="s">
        <v>229</v>
      </c>
      <c r="C56" s="10" t="s">
        <v>230</v>
      </c>
      <c r="D56" s="10"/>
      <c r="E56" s="13">
        <v>1</v>
      </c>
      <c r="F56" s="10"/>
      <c r="G56" s="13">
        <v>1</v>
      </c>
      <c r="H56" s="13"/>
      <c r="I56" s="13">
        <v>1</v>
      </c>
      <c r="J56" s="10"/>
      <c r="K56" s="10"/>
      <c r="L56" s="39">
        <v>120</v>
      </c>
      <c r="M56" s="13">
        <v>1</v>
      </c>
      <c r="N56" s="13">
        <v>120</v>
      </c>
      <c r="O56" s="38" t="s">
        <v>123</v>
      </c>
    </row>
    <row r="57" s="5" customFormat="true" ht="21" customHeight="true" spans="1:15">
      <c r="A57" s="14">
        <v>22</v>
      </c>
      <c r="B57" s="14" t="s">
        <v>200</v>
      </c>
      <c r="C57" s="39" t="s">
        <v>231</v>
      </c>
      <c r="D57" s="40">
        <v>1</v>
      </c>
      <c r="E57" s="14"/>
      <c r="F57" s="40">
        <v>1</v>
      </c>
      <c r="G57" s="14"/>
      <c r="H57" s="14">
        <v>1</v>
      </c>
      <c r="I57" s="14"/>
      <c r="J57" s="40">
        <v>6</v>
      </c>
      <c r="K57" s="40">
        <v>1</v>
      </c>
      <c r="L57" s="38" t="s">
        <v>232</v>
      </c>
      <c r="M57" s="40">
        <v>1</v>
      </c>
      <c r="N57" s="38" t="s">
        <v>232</v>
      </c>
      <c r="O57" s="38" t="s">
        <v>223</v>
      </c>
    </row>
    <row r="58" s="5" customFormat="true" ht="21" customHeight="true" spans="1:15">
      <c r="A58" s="14">
        <v>23</v>
      </c>
      <c r="B58" s="14" t="s">
        <v>200</v>
      </c>
      <c r="C58" s="39" t="s">
        <v>233</v>
      </c>
      <c r="D58" s="40">
        <v>1</v>
      </c>
      <c r="E58" s="14"/>
      <c r="F58" s="40">
        <v>1</v>
      </c>
      <c r="G58" s="14"/>
      <c r="H58" s="14">
        <v>1</v>
      </c>
      <c r="I58" s="14"/>
      <c r="J58" s="40">
        <v>2</v>
      </c>
      <c r="K58" s="40">
        <v>1</v>
      </c>
      <c r="L58" s="38" t="s">
        <v>232</v>
      </c>
      <c r="M58" s="40">
        <v>1</v>
      </c>
      <c r="N58" s="38" t="s">
        <v>232</v>
      </c>
      <c r="O58" s="38" t="s">
        <v>223</v>
      </c>
    </row>
    <row r="59" ht="20" customHeight="true" spans="1:15">
      <c r="A59" s="14">
        <v>24</v>
      </c>
      <c r="B59" s="13" t="s">
        <v>60</v>
      </c>
      <c r="C59" s="13" t="s">
        <v>234</v>
      </c>
      <c r="D59" s="19">
        <v>1</v>
      </c>
      <c r="E59" s="19"/>
      <c r="F59" s="19">
        <v>1</v>
      </c>
      <c r="G59" s="19"/>
      <c r="H59" s="19">
        <v>1</v>
      </c>
      <c r="I59" s="19"/>
      <c r="J59" s="19">
        <v>2</v>
      </c>
      <c r="K59" s="19">
        <v>1</v>
      </c>
      <c r="L59" s="39">
        <v>120</v>
      </c>
      <c r="M59" s="10">
        <v>1</v>
      </c>
      <c r="N59" s="39">
        <v>120</v>
      </c>
      <c r="O59" s="10" t="s">
        <v>235</v>
      </c>
    </row>
  </sheetData>
  <mergeCells count="31">
    <mergeCell ref="A1:O1"/>
    <mergeCell ref="A2:O2"/>
    <mergeCell ref="J3:K3"/>
    <mergeCell ref="A33:O33"/>
    <mergeCell ref="J34:K34"/>
    <mergeCell ref="A3:A4"/>
    <mergeCell ref="A34:A35"/>
    <mergeCell ref="B3:B4"/>
    <mergeCell ref="B34:B35"/>
    <mergeCell ref="C3:C4"/>
    <mergeCell ref="C34:C35"/>
    <mergeCell ref="D3:D4"/>
    <mergeCell ref="D34:D35"/>
    <mergeCell ref="E3:E4"/>
    <mergeCell ref="E34:E35"/>
    <mergeCell ref="F3:F4"/>
    <mergeCell ref="F34:F35"/>
    <mergeCell ref="G3:G4"/>
    <mergeCell ref="G34:G35"/>
    <mergeCell ref="H3:H4"/>
    <mergeCell ref="H34:H35"/>
    <mergeCell ref="I3:I4"/>
    <mergeCell ref="I34:I35"/>
    <mergeCell ref="L3:L4"/>
    <mergeCell ref="L34:L35"/>
    <mergeCell ref="M3:M4"/>
    <mergeCell ref="M34:M35"/>
    <mergeCell ref="N3:N4"/>
    <mergeCell ref="N34:N35"/>
    <mergeCell ref="O3:O4"/>
    <mergeCell ref="O34:O35"/>
  </mergeCells>
  <printOptions horizontalCentered="true"/>
  <pageMargins left="0.393055555555556" right="0.393055555555556" top="0.786805555555556" bottom="0.393055555555556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动态表</vt:lpstr>
      <vt:lpstr>生活补贴</vt:lpstr>
      <vt:lpstr>护理补贴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马学军</dc:creator>
  <cp:lastModifiedBy>ltq</cp:lastModifiedBy>
  <dcterms:created xsi:type="dcterms:W3CDTF">2017-08-25T23:45:00Z</dcterms:created>
  <cp:lastPrinted>2018-09-27T17:19:00Z</cp:lastPrinted>
  <dcterms:modified xsi:type="dcterms:W3CDTF">2022-03-07T10:58:49Z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DD9364731A8F4B7CBEFF747889312992</vt:lpwstr>
  </property>
</Properties>
</file>