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<sst xmlns="http://schemas.openxmlformats.org/spreadsheetml/2006/main" count="101" uniqueCount="99">
  <si>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附表</t>
  </si>
  <si>
    <t>利通区本级财政2023年一般公共预算收支调整表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</si>
  <si>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</si>
  <si>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</si>
  <si>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</si>
  <si>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</si>
  <si>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</si>
  <si>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</si>
  <si>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</si>
  <si>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</si>
  <si>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</si>
  <si>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</si>
  <si>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</si>
  <si>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</si>
  <si>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</si>
  <si>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</si>
  <si>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</si>
  <si>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</si>
  <si>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</si>
  <si>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</si>
  <si>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</si>
  <si>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</si>
  <si>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七、文化旅游体育与传媒</t>
  </si>
  <si>
    <t xml:space="preserve">    固定资产投资方向调节税</t>
  </si>
  <si>
    <t>八、社会保障和就业</t>
  </si>
  <si>
    <t xml:space="preserve">    城市维护建设税</t>
  </si>
  <si>
    <t>九、卫生健康</t>
  </si>
  <si>
    <t xml:space="preserve">    房产税</t>
  </si>
  <si>
    <t>十、节能环保</t>
  </si>
  <si>
    <t xml:space="preserve">    印花税</t>
  </si>
  <si>
    <t>十一、城乡社区</t>
  </si>
  <si>
    <t xml:space="preserve">    城镇土地使用税</t>
  </si>
  <si>
    <t>十二、农林水</t>
  </si>
  <si>
    <t xml:space="preserve">    土地增值税</t>
  </si>
  <si>
    <t>十三、交通运输</t>
  </si>
  <si>
    <t xml:space="preserve">    车船税</t>
  </si>
  <si>
    <t>十四、资源勘探信息等支出</t>
  </si>
  <si>
    <t xml:space="preserve">    耕地占用税</t>
  </si>
  <si>
    <t>十五、商业服务业等支出</t>
  </si>
  <si>
    <t xml:space="preserve">    契税</t>
  </si>
  <si>
    <t>十六、金融</t>
  </si>
  <si>
    <t xml:space="preserve">    烟叶税</t>
  </si>
  <si>
    <t>十七、援助其他地区</t>
  </si>
  <si>
    <t xml:space="preserve">    其他税收收入</t>
  </si>
  <si>
    <t>十八、国土海洋气象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</si>
  <si>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</si>
  <si>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</si>
  <si>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</si>
  <si>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</si>
  <si>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</si>
  <si>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</si>
  <si>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</si>
  <si>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</si>
  <si>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</si>
  <si>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二十三、其他支出</t>
  </si>
  <si>
    <t xml:space="preserve">    国有资源（资产）有偿使用收入</t>
  </si>
  <si>
    <t>二十四、年初预留</t>
  </si>
  <si>
    <t xml:space="preserve">    其他收入</t>
  </si>
  <si>
    <t>二十五、债务付息支出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</si>
  <si>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</si>
  <si>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</si>
  <si>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</si>
  <si>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</si>
  <si>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</si>
  <si>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</si>
  <si>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</si>
  <si>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</si>
  <si>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</si>
  <si>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</si>
  <si>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</si>
  <si>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</si>
  <si>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</si>
  <si>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</si>
  <si>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</si>
  <si>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</si>
  <si>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</si>
  <si>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</si>
  <si>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</si>
  <si>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</si>
  <si>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</si>
  <si>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</si>
  <si>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</si>
  <si>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</si>
  <si>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</si>
  <si>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</si>
  <si>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</si>
  <si>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</si>
  <si>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</si>
  <si>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</si>
  <si>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</si>
  <si>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</si>
  <si>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</si>
  <si>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</si>
  <si>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</si>
  <si>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</si>
  <si>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</si>
  <si>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  净结余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</si>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</sst>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vertical="center"/>
      <protection/>
    </xf>
    <xf numFmtId="0" fontId="3" fillId="0" borderId="0" xfId="16" applyFont="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10" xfId="16" applyFont="1" applyFill="1" applyBorder="1" applyAlignment="1">
      <alignment horizontal="right" vertical="center"/>
      <protection/>
    </xf>
    <xf numFmtId="0" fontId="5" fillId="33" borderId="11" xfId="16" applyFont="1" applyFill="1" applyBorder="1" applyAlignment="1">
      <alignment horizontal="center" vertical="center" wrapText="1"/>
      <protection/>
    </xf>
    <xf numFmtId="0" fontId="5" fillId="0" borderId="11" xfId="16" applyFont="1" applyFill="1" applyBorder="1" applyAlignment="1">
      <alignment vertical="center"/>
      <protection/>
    </xf>
    <xf numFmtId="0" fontId="6" fillId="0" borderId="11" xfId="16" applyFont="1" applyFill="1" applyBorder="1" applyAlignment="1">
      <alignment horizontal="center" vertical="center"/>
      <protection/>
    </xf>
    <xf numFmtId="0" fontId="1" fillId="0" borderId="11" xfId="16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16" applyFont="1" applyFill="1" applyAlignment="1">
      <alignment horizontal="center" vertical="center"/>
      <protection/>
    </xf>
    <xf numFmtId="0" fontId="7" fillId="0" borderId="11" xfId="16" applyFont="1" applyFill="1" applyBorder="1" applyAlignment="1">
      <alignment horizontal="center" vertical="center"/>
      <protection/>
    </xf>
    <xf numFmtId="0" fontId="8" fillId="0" borderId="11" xfId="16" applyFont="1" applyFill="1" applyBorder="1" applyAlignment="1">
      <alignment vertical="center"/>
      <protection/>
    </xf>
    <xf numFmtId="0" fontId="5" fillId="33" borderId="11" xfId="16" applyFont="1" applyFill="1" applyBorder="1" applyAlignment="1">
      <alignment horizontal="center" vertical="center"/>
      <protection/>
    </xf>
    <xf numFmtId="0" fontId="6" fillId="33" borderId="11" xfId="16" applyFont="1" applyFill="1" applyBorder="1" applyAlignment="1">
      <alignment horizontal="center" vertical="center"/>
      <protection/>
    </xf>
    <xf numFmtId="1" fontId="5" fillId="0" borderId="11" xfId="16" applyNumberFormat="1" applyFont="1" applyFill="1" applyBorder="1" applyAlignment="1" applyProtection="1">
      <alignment vertical="center"/>
      <protection locked="0"/>
    </xf>
    <xf numFmtId="1" fontId="6" fillId="0" borderId="11" xfId="16" applyNumberFormat="1" applyFont="1" applyFill="1" applyBorder="1" applyAlignment="1" applyProtection="1">
      <alignment horizontal="center" vertical="center"/>
      <protection locked="0"/>
    </xf>
    <xf numFmtId="1" fontId="5" fillId="0" borderId="11" xfId="16" applyNumberFormat="1" applyFont="1" applyFill="1" applyBorder="1" applyAlignment="1" applyProtection="1">
      <alignment horizontal="left" vertical="center"/>
      <protection locked="0"/>
    </xf>
    <xf numFmtId="1" fontId="7" fillId="0" borderId="11" xfId="16" applyNumberFormat="1" applyFont="1" applyFill="1" applyBorder="1" applyAlignment="1" applyProtection="1">
      <alignment horizontal="center" vertical="center"/>
      <protection locked="0"/>
    </xf>
    <xf numFmtId="1" fontId="1" fillId="0" borderId="11" xfId="16" applyNumberFormat="1" applyFont="1" applyFill="1" applyBorder="1" applyAlignment="1" applyProtection="1">
      <alignment horizontal="left" vertical="center"/>
      <protection locked="0"/>
    </xf>
    <xf numFmtId="1" fontId="1" fillId="0" borderId="11" xfId="16" applyNumberFormat="1" applyFont="1" applyFill="1" applyBorder="1" applyAlignment="1" applyProtection="1">
      <alignment vertical="center"/>
      <protection locked="0"/>
    </xf>
    <xf numFmtId="1" fontId="7" fillId="0" borderId="11" xfId="21" applyNumberFormat="1" applyFont="1" applyFill="1" applyBorder="1" applyAlignment="1" applyProtection="1">
      <alignment horizontal="center" vertical="center"/>
      <protection locked="0"/>
    </xf>
    <xf numFmtId="3" fontId="1" fillId="0" borderId="11" xfId="16" applyNumberFormat="1" applyFont="1" applyFill="1" applyBorder="1" applyAlignment="1" applyProtection="1">
      <alignment vertical="center"/>
      <protection/>
    </xf>
    <xf numFmtId="3" fontId="7" fillId="0" borderId="11" xfId="16" applyNumberFormat="1" applyFont="1" applyFill="1" applyBorder="1" applyAlignment="1" applyProtection="1">
      <alignment horizontal="center" vertical="center"/>
      <protection/>
    </xf>
    <xf numFmtId="3" fontId="5" fillId="0" borderId="11" xfId="16" applyNumberFormat="1" applyFont="1" applyFill="1" applyBorder="1" applyAlignment="1" applyProtection="1">
      <alignment vertical="center"/>
      <protection/>
    </xf>
    <xf numFmtId="1" fontId="6" fillId="33" borderId="11" xfId="16" applyNumberFormat="1" applyFont="1" applyFill="1" applyBorder="1" applyAlignment="1">
      <alignment horizontal="center" vertical="center"/>
      <protection/>
    </xf>
    <xf numFmtId="0" fontId="5" fillId="33" borderId="0" xfId="16" applyFont="1" applyFill="1" applyBorder="1" applyAlignment="1">
      <alignment horizontal="center" vertical="center"/>
      <protection/>
    </xf>
    <xf numFmtId="1" fontId="5" fillId="33" borderId="0" xfId="16" applyNumberFormat="1" applyFont="1" applyFill="1" applyBorder="1" applyAlignment="1">
      <alignment horizontal="right" vertical="center"/>
      <protection/>
    </xf>
    <xf numFmtId="0" fontId="5" fillId="33" borderId="0" xfId="16" applyFont="1" applyFill="1" applyBorder="1" applyAlignment="1">
      <alignment horizontal="right" vertical="center"/>
      <protection/>
    </xf>
    <xf numFmtId="0" fontId="7" fillId="34" borderId="11" xfId="21" applyFont="1" applyFill="1" applyBorder="1" applyAlignment="1">
      <alignment horizontal="center" vertical="center"/>
      <protection/>
    </xf>
    <xf numFmtId="0" fontId="1" fillId="0" borderId="11" xfId="15" applyFont="1" applyFill="1" applyBorder="1" applyAlignment="1">
      <alignment vertical="center"/>
      <protection/>
    </xf>
    <xf numFmtId="1" fontId="6" fillId="0" borderId="11" xfId="21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常规_20150104 2015年市本级预算收支表" xfId="15"/>
    <cellStyle name="常规_利通区" xfId="16"/>
    <cellStyle name="40% - 强调文字颜色 6" xfId="17"/>
    <cellStyle name="20% - 强调文字颜色 6" xfId="18"/>
    <cellStyle name="强调文字颜色 6" xfId="19"/>
    <cellStyle name="40% - 强调文字颜色 5" xfId="20"/>
    <cellStyle name="常规_2014年利通区各市县预算1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28.625" style="1" customWidth="1"/>
    <col min="2" max="3" width="9.125" style="1" customWidth="1"/>
    <col min="4" max="4" width="11.875" style="1" customWidth="1"/>
    <col min="5" max="5" width="26.125" style="1" customWidth="1"/>
    <col min="6" max="7" width="9.125" style="1" customWidth="1"/>
    <col min="8" max="8" width="11.25390625" style="1" customWidth="1"/>
  </cols>
  <sheetData>
    <row r="1" spans="1:8" ht="2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9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5</v>
      </c>
      <c r="H4" s="6" t="s">
        <v>6</v>
      </c>
    </row>
    <row r="5" spans="1:8" ht="19.5" customHeight="1">
      <c r="A5" s="7" t="s">
        <v>9</v>
      </c>
      <c r="B5" s="8">
        <f>SUM(B6:B22)</f>
        <v>27000</v>
      </c>
      <c r="C5" s="8"/>
      <c r="D5" s="8">
        <f>SUM(D6:D22)</f>
        <v>27000</v>
      </c>
      <c r="E5" s="9" t="s">
        <v>10</v>
      </c>
      <c r="F5" s="30">
        <v>15466</v>
      </c>
      <c r="G5" s="10"/>
      <c r="H5" s="10">
        <f>F5+G5</f>
        <v>15466</v>
      </c>
    </row>
    <row r="6" spans="1:8" ht="19.5" customHeight="1">
      <c r="A6" s="9" t="s">
        <v>11</v>
      </c>
      <c r="B6" s="10">
        <v>13479</v>
      </c>
      <c r="C6" s="10"/>
      <c r="D6" s="10">
        <f>B6+C6</f>
        <v>13479</v>
      </c>
      <c r="E6" s="9" t="s">
        <v>12</v>
      </c>
      <c r="F6" s="30"/>
      <c r="G6" s="10"/>
      <c r="H6" s="10"/>
    </row>
    <row r="7" spans="1:8" ht="19.5" customHeight="1">
      <c r="A7" s="9" t="s">
        <v>13</v>
      </c>
      <c r="B7" s="10"/>
      <c r="C7" s="10"/>
      <c r="D7" s="10"/>
      <c r="E7" s="9" t="s">
        <v>14</v>
      </c>
      <c r="F7" s="30"/>
      <c r="G7" s="10"/>
      <c r="H7" s="10"/>
    </row>
    <row r="8" spans="1:8" ht="19.5" customHeight="1">
      <c r="A8" s="9" t="s">
        <v>15</v>
      </c>
      <c r="B8" s="10"/>
      <c r="C8" s="10"/>
      <c r="D8" s="10"/>
      <c r="E8" s="9" t="s">
        <v>16</v>
      </c>
      <c r="F8" s="30">
        <v>2050</v>
      </c>
      <c r="G8" s="10"/>
      <c r="H8" s="10">
        <f aca="true" t="shared" si="0" ref="H6:H29">F8+G8</f>
        <v>2050</v>
      </c>
    </row>
    <row r="9" spans="1:8" ht="19.5" customHeight="1">
      <c r="A9" s="9" t="s">
        <v>17</v>
      </c>
      <c r="B9" s="10"/>
      <c r="C9" s="10"/>
      <c r="D9" s="10"/>
      <c r="E9" s="9" t="s">
        <v>18</v>
      </c>
      <c r="F9" s="30">
        <v>33542</v>
      </c>
      <c r="G9" s="10"/>
      <c r="H9" s="10">
        <f t="shared" si="0"/>
        <v>33542</v>
      </c>
    </row>
    <row r="10" spans="1:8" ht="19.5" customHeight="1">
      <c r="A10" s="9" t="s">
        <v>19</v>
      </c>
      <c r="B10" s="10"/>
      <c r="C10" s="10"/>
      <c r="D10" s="10"/>
      <c r="E10" s="9" t="s">
        <v>20</v>
      </c>
      <c r="F10" s="30">
        <v>382</v>
      </c>
      <c r="G10" s="10"/>
      <c r="H10" s="10">
        <f t="shared" si="0"/>
        <v>382</v>
      </c>
    </row>
    <row r="11" spans="1:8" ht="19.5" customHeight="1">
      <c r="A11" s="9" t="s">
        <v>21</v>
      </c>
      <c r="B11" s="10"/>
      <c r="C11" s="10"/>
      <c r="D11" s="10"/>
      <c r="E11" s="9" t="s">
        <v>22</v>
      </c>
      <c r="F11" s="30">
        <v>356</v>
      </c>
      <c r="G11" s="10"/>
      <c r="H11" s="10">
        <f t="shared" si="0"/>
        <v>356</v>
      </c>
    </row>
    <row r="12" spans="1:8" ht="19.5" customHeight="1">
      <c r="A12" s="9" t="s">
        <v>23</v>
      </c>
      <c r="B12" s="11"/>
      <c r="C12" s="10"/>
      <c r="D12" s="10"/>
      <c r="E12" s="9" t="s">
        <v>24</v>
      </c>
      <c r="F12" s="30">
        <v>16161</v>
      </c>
      <c r="G12" s="10"/>
      <c r="H12" s="10">
        <f t="shared" si="0"/>
        <v>16161</v>
      </c>
    </row>
    <row r="13" spans="1:8" ht="19.5" customHeight="1">
      <c r="A13" s="9" t="s">
        <v>25</v>
      </c>
      <c r="B13" s="10">
        <v>8200</v>
      </c>
      <c r="C13" s="10"/>
      <c r="D13" s="10">
        <f>B13+C13</f>
        <v>8200</v>
      </c>
      <c r="E13" s="31" t="s">
        <v>26</v>
      </c>
      <c r="F13" s="30">
        <v>15851</v>
      </c>
      <c r="G13" s="10"/>
      <c r="H13" s="10">
        <f t="shared" si="0"/>
        <v>15851</v>
      </c>
    </row>
    <row r="14" spans="1:8" ht="19.5" customHeight="1">
      <c r="A14" s="9" t="s">
        <v>27</v>
      </c>
      <c r="B14" s="10">
        <v>2300</v>
      </c>
      <c r="C14" s="10"/>
      <c r="D14" s="10">
        <f aca="true" t="shared" si="1" ref="D14:D19">B14+C14</f>
        <v>2300</v>
      </c>
      <c r="E14" s="9" t="s">
        <v>28</v>
      </c>
      <c r="F14" s="30">
        <v>2438</v>
      </c>
      <c r="G14" s="10"/>
      <c r="H14" s="10">
        <f t="shared" si="0"/>
        <v>2438</v>
      </c>
    </row>
    <row r="15" spans="1:8" ht="19.5" customHeight="1">
      <c r="A15" s="9" t="s">
        <v>29</v>
      </c>
      <c r="B15" s="10"/>
      <c r="C15" s="10"/>
      <c r="D15" s="10"/>
      <c r="E15" s="9" t="s">
        <v>30</v>
      </c>
      <c r="F15" s="30">
        <v>14736</v>
      </c>
      <c r="G15" s="10"/>
      <c r="H15" s="10">
        <f t="shared" si="0"/>
        <v>14736</v>
      </c>
    </row>
    <row r="16" spans="1:8" ht="19.5" customHeight="1">
      <c r="A16" s="9" t="s">
        <v>31</v>
      </c>
      <c r="B16" s="10"/>
      <c r="C16" s="10"/>
      <c r="D16" s="10"/>
      <c r="E16" s="9" t="s">
        <v>32</v>
      </c>
      <c r="F16" s="30">
        <v>25582</v>
      </c>
      <c r="G16" s="10">
        <v>270</v>
      </c>
      <c r="H16" s="10">
        <f t="shared" si="0"/>
        <v>25852</v>
      </c>
    </row>
    <row r="17" spans="1:8" ht="19.5" customHeight="1">
      <c r="A17" s="9" t="s">
        <v>33</v>
      </c>
      <c r="B17" s="10"/>
      <c r="C17" s="10"/>
      <c r="D17" s="10"/>
      <c r="E17" s="9" t="s">
        <v>34</v>
      </c>
      <c r="F17" s="30"/>
      <c r="G17" s="10"/>
      <c r="H17" s="10"/>
    </row>
    <row r="18" spans="1:8" ht="19.5" customHeight="1">
      <c r="A18" s="9" t="s">
        <v>35</v>
      </c>
      <c r="B18" s="10">
        <v>1500</v>
      </c>
      <c r="C18" s="10"/>
      <c r="D18" s="10">
        <f t="shared" si="1"/>
        <v>1500</v>
      </c>
      <c r="E18" s="9" t="s">
        <v>36</v>
      </c>
      <c r="F18" s="30"/>
      <c r="G18" s="10"/>
      <c r="H18" s="10"/>
    </row>
    <row r="19" spans="1:8" ht="19.5" customHeight="1">
      <c r="A19" s="9" t="s">
        <v>37</v>
      </c>
      <c r="B19" s="10">
        <v>1500</v>
      </c>
      <c r="C19" s="10"/>
      <c r="D19" s="10">
        <f t="shared" si="1"/>
        <v>1500</v>
      </c>
      <c r="E19" s="9" t="s">
        <v>38</v>
      </c>
      <c r="F19" s="30">
        <v>346</v>
      </c>
      <c r="G19" s="10"/>
      <c r="H19" s="10">
        <f t="shared" si="0"/>
        <v>346</v>
      </c>
    </row>
    <row r="20" spans="1:8" ht="19.5" customHeight="1">
      <c r="A20" s="9" t="s">
        <v>39</v>
      </c>
      <c r="B20" s="10"/>
      <c r="C20" s="10"/>
      <c r="D20" s="10"/>
      <c r="E20" s="31" t="s">
        <v>40</v>
      </c>
      <c r="F20" s="30"/>
      <c r="G20" s="10"/>
      <c r="H20" s="10"/>
    </row>
    <row r="21" spans="1:8" ht="19.5" customHeight="1">
      <c r="A21" s="9" t="s">
        <v>41</v>
      </c>
      <c r="B21" s="12"/>
      <c r="C21" s="12"/>
      <c r="D21" s="10"/>
      <c r="E21" s="31" t="s">
        <v>42</v>
      </c>
      <c r="F21" s="30"/>
      <c r="G21" s="10"/>
      <c r="H21" s="10"/>
    </row>
    <row r="22" spans="1:8" ht="19.5" customHeight="1">
      <c r="A22" s="9" t="s">
        <v>43</v>
      </c>
      <c r="B22" s="12">
        <v>21</v>
      </c>
      <c r="C22" s="12"/>
      <c r="D22" s="10">
        <f>B22+C22</f>
        <v>21</v>
      </c>
      <c r="E22" s="31" t="s">
        <v>44</v>
      </c>
      <c r="F22" s="30"/>
      <c r="G22" s="10"/>
      <c r="H22" s="10"/>
    </row>
    <row r="23" spans="1:8" ht="19.5" customHeight="1">
      <c r="A23" s="7" t="s">
        <v>45</v>
      </c>
      <c r="B23" s="8">
        <f>SUM(B24:B29)</f>
        <v>12500</v>
      </c>
      <c r="C23" s="8"/>
      <c r="D23" s="8">
        <f>SUM(B23:C23)</f>
        <v>12500</v>
      </c>
      <c r="E23" s="31" t="s">
        <v>46</v>
      </c>
      <c r="F23" s="30">
        <v>13469</v>
      </c>
      <c r="G23" s="10"/>
      <c r="H23" s="10">
        <f t="shared" si="0"/>
        <v>13469</v>
      </c>
    </row>
    <row r="24" spans="1:8" ht="19.5" customHeight="1">
      <c r="A24" s="9" t="s">
        <v>47</v>
      </c>
      <c r="B24" s="10">
        <v>240</v>
      </c>
      <c r="C24" s="10"/>
      <c r="D24" s="10">
        <f>B24+C24</f>
        <v>240</v>
      </c>
      <c r="E24" s="31" t="s">
        <v>48</v>
      </c>
      <c r="F24" s="30"/>
      <c r="G24" s="10"/>
      <c r="H24" s="10"/>
    </row>
    <row r="25" spans="1:8" ht="19.5" customHeight="1">
      <c r="A25" s="9" t="s">
        <v>49</v>
      </c>
      <c r="B25" s="10">
        <v>2000</v>
      </c>
      <c r="C25" s="10"/>
      <c r="D25" s="10">
        <f>B25+C25</f>
        <v>2000</v>
      </c>
      <c r="E25" s="9" t="s">
        <v>50</v>
      </c>
      <c r="F25" s="30">
        <v>852</v>
      </c>
      <c r="G25" s="10"/>
      <c r="H25" s="10">
        <f t="shared" si="0"/>
        <v>852</v>
      </c>
    </row>
    <row r="26" spans="1:8" ht="19.5" customHeight="1">
      <c r="A26" s="9" t="s">
        <v>51</v>
      </c>
      <c r="B26" s="10">
        <v>240</v>
      </c>
      <c r="C26" s="10"/>
      <c r="D26" s="10">
        <f>B26+C26</f>
        <v>240</v>
      </c>
      <c r="E26" s="9" t="s">
        <v>52</v>
      </c>
      <c r="F26" s="30">
        <v>1500</v>
      </c>
      <c r="G26" s="10"/>
      <c r="H26" s="10">
        <f t="shared" si="0"/>
        <v>1500</v>
      </c>
    </row>
    <row r="27" spans="1:8" ht="19.5" customHeight="1">
      <c r="A27" s="9" t="s">
        <v>53</v>
      </c>
      <c r="B27" s="10"/>
      <c r="C27" s="10"/>
      <c r="D27" s="10"/>
      <c r="E27" s="9" t="s">
        <v>54</v>
      </c>
      <c r="F27" s="30">
        <v>5001</v>
      </c>
      <c r="G27" s="10"/>
      <c r="H27" s="10">
        <f t="shared" si="0"/>
        <v>5001</v>
      </c>
    </row>
    <row r="28" spans="1:8" ht="19.5" customHeight="1">
      <c r="A28" s="13" t="s">
        <v>55</v>
      </c>
      <c r="B28" s="10">
        <v>9270</v>
      </c>
      <c r="C28" s="10"/>
      <c r="D28" s="10">
        <f aca="true" t="shared" si="2" ref="D28:D35">B28+C28</f>
        <v>9270</v>
      </c>
      <c r="E28" s="9" t="s">
        <v>56</v>
      </c>
      <c r="F28" s="30"/>
      <c r="G28" s="12"/>
      <c r="H28" s="10"/>
    </row>
    <row r="29" spans="1:8" ht="19.5" customHeight="1">
      <c r="A29" s="9" t="s">
        <v>57</v>
      </c>
      <c r="B29" s="10">
        <v>750</v>
      </c>
      <c r="C29" s="10"/>
      <c r="D29" s="10">
        <f t="shared" si="2"/>
        <v>750</v>
      </c>
      <c r="E29" s="9" t="s">
        <v>58</v>
      </c>
      <c r="F29" s="12">
        <v>6200</v>
      </c>
      <c r="G29" s="12"/>
      <c r="H29" s="10">
        <f t="shared" si="0"/>
        <v>6200</v>
      </c>
    </row>
    <row r="30" spans="1:8" ht="19.5" customHeight="1">
      <c r="A30" s="14" t="s">
        <v>59</v>
      </c>
      <c r="B30" s="15">
        <f>SUM(B5,B23)</f>
        <v>39500</v>
      </c>
      <c r="C30" s="15"/>
      <c r="D30" s="15">
        <f>SUM(D5,D23)</f>
        <v>39500</v>
      </c>
      <c r="E30" s="14" t="s">
        <v>60</v>
      </c>
      <c r="F30" s="15">
        <f>SUM(F5:F29)</f>
        <v>153932</v>
      </c>
      <c r="G30" s="15">
        <f>SUM(G5:G27)</f>
        <v>270</v>
      </c>
      <c r="H30" s="15">
        <f>SUM(F30:G30)</f>
        <v>154202</v>
      </c>
    </row>
    <row r="31" spans="1:8" ht="19.5" customHeight="1">
      <c r="A31" s="16" t="s">
        <v>61</v>
      </c>
      <c r="B31" s="17">
        <f>B32+B36+B37+B40+B43+B44+B45+B46+B47+B48</f>
        <v>126532</v>
      </c>
      <c r="C31" s="17">
        <f>C32+C36+C37+C40+C43+C44+C45+C46+C47+C48</f>
        <v>270</v>
      </c>
      <c r="D31" s="17">
        <f>D32+D36+D37+D40+D43+D44+D45+D46+D47+D48</f>
        <v>126802</v>
      </c>
      <c r="E31" s="16" t="s">
        <v>62</v>
      </c>
      <c r="F31" s="17">
        <v>12100</v>
      </c>
      <c r="G31" s="17"/>
      <c r="H31" s="17">
        <v>12100</v>
      </c>
    </row>
    <row r="32" spans="1:8" ht="19.5" customHeight="1">
      <c r="A32" s="18" t="s">
        <v>63</v>
      </c>
      <c r="B32" s="19">
        <f>SUM(B33:B35)</f>
        <v>95740</v>
      </c>
      <c r="C32" s="19"/>
      <c r="D32" s="10">
        <f t="shared" si="2"/>
        <v>95740</v>
      </c>
      <c r="E32" s="18" t="s">
        <v>64</v>
      </c>
      <c r="F32" s="19"/>
      <c r="G32" s="19"/>
      <c r="H32" s="10"/>
    </row>
    <row r="33" spans="1:8" ht="19.5" customHeight="1">
      <c r="A33" s="20" t="s">
        <v>65</v>
      </c>
      <c r="B33" s="19">
        <v>8309</v>
      </c>
      <c r="C33" s="19"/>
      <c r="D33" s="10">
        <f t="shared" si="2"/>
        <v>8309</v>
      </c>
      <c r="E33" s="20" t="s">
        <v>66</v>
      </c>
      <c r="F33" s="19"/>
      <c r="G33" s="19"/>
      <c r="H33" s="10"/>
    </row>
    <row r="34" spans="1:8" ht="19.5" customHeight="1">
      <c r="A34" s="21" t="s">
        <v>67</v>
      </c>
      <c r="B34" s="22">
        <v>71884</v>
      </c>
      <c r="C34" s="22"/>
      <c r="D34" s="10">
        <f t="shared" si="2"/>
        <v>71884</v>
      </c>
      <c r="E34" s="20" t="s">
        <v>68</v>
      </c>
      <c r="F34" s="19"/>
      <c r="G34" s="19"/>
      <c r="H34" s="10"/>
    </row>
    <row r="35" spans="1:8" ht="19.5" customHeight="1">
      <c r="A35" s="23" t="s">
        <v>69</v>
      </c>
      <c r="B35" s="22">
        <v>15547</v>
      </c>
      <c r="C35" s="24"/>
      <c r="D35" s="10">
        <f t="shared" si="2"/>
        <v>15547</v>
      </c>
      <c r="E35" s="20" t="s">
        <v>70</v>
      </c>
      <c r="F35" s="19"/>
      <c r="G35" s="19"/>
      <c r="H35" s="10"/>
    </row>
    <row r="36" spans="1:8" ht="19.5" customHeight="1">
      <c r="A36" s="25" t="s">
        <v>71</v>
      </c>
      <c r="B36" s="24"/>
      <c r="C36" s="24"/>
      <c r="D36" s="10"/>
      <c r="E36" s="18" t="s">
        <v>72</v>
      </c>
      <c r="F36" s="19"/>
      <c r="G36" s="19"/>
      <c r="H36" s="10"/>
    </row>
    <row r="37" spans="1:8" ht="19.5" customHeight="1">
      <c r="A37" s="25" t="s">
        <v>73</v>
      </c>
      <c r="B37" s="24"/>
      <c r="C37" s="10"/>
      <c r="D37" s="10"/>
      <c r="E37" s="18" t="s">
        <v>74</v>
      </c>
      <c r="F37" s="19"/>
      <c r="G37" s="19"/>
      <c r="H37" s="10"/>
    </row>
    <row r="38" spans="1:8" ht="19.5" customHeight="1">
      <c r="A38" s="23" t="s">
        <v>75</v>
      </c>
      <c r="B38" s="24"/>
      <c r="C38" s="10"/>
      <c r="D38" s="10"/>
      <c r="E38" s="20" t="s">
        <v>76</v>
      </c>
      <c r="F38" s="19">
        <v>12100</v>
      </c>
      <c r="G38" s="19"/>
      <c r="H38" s="19">
        <v>12100</v>
      </c>
    </row>
    <row r="39" spans="1:8" ht="19.5" customHeight="1">
      <c r="A39" s="23" t="s">
        <v>77</v>
      </c>
      <c r="B39" s="24"/>
      <c r="C39" s="24"/>
      <c r="D39" s="10"/>
      <c r="E39" s="20" t="s">
        <v>78</v>
      </c>
      <c r="F39" s="19"/>
      <c r="G39" s="19"/>
      <c r="H39" s="10"/>
    </row>
    <row r="40" spans="1:8" ht="19.5" customHeight="1">
      <c r="A40" s="25" t="s">
        <v>79</v>
      </c>
      <c r="B40" s="24">
        <v>29100</v>
      </c>
      <c r="C40" s="24">
        <v>270</v>
      </c>
      <c r="D40" s="10">
        <v>29370</v>
      </c>
      <c r="E40" s="18" t="s">
        <v>80</v>
      </c>
      <c r="F40" s="19"/>
      <c r="G40" s="19"/>
      <c r="H40" s="10"/>
    </row>
    <row r="41" spans="1:8" ht="19.5" customHeight="1">
      <c r="A41" s="23" t="s">
        <v>81</v>
      </c>
      <c r="B41" s="22">
        <v>29100</v>
      </c>
      <c r="C41" s="24">
        <v>270</v>
      </c>
      <c r="D41" s="10">
        <f>B41+C41</f>
        <v>29370</v>
      </c>
      <c r="E41" s="20" t="s">
        <v>82</v>
      </c>
      <c r="F41" s="19"/>
      <c r="G41" s="19"/>
      <c r="H41" s="10"/>
    </row>
    <row r="42" spans="1:8" ht="19.5" customHeight="1">
      <c r="A42" s="23" t="s">
        <v>83</v>
      </c>
      <c r="B42" s="24"/>
      <c r="C42" s="24"/>
      <c r="D42" s="10"/>
      <c r="E42" s="20" t="s">
        <v>84</v>
      </c>
      <c r="F42" s="19"/>
      <c r="G42" s="19"/>
      <c r="H42" s="10"/>
    </row>
    <row r="43" spans="1:8" ht="19.5" customHeight="1">
      <c r="A43" s="25" t="s">
        <v>85</v>
      </c>
      <c r="B43" s="24"/>
      <c r="C43" s="24"/>
      <c r="D43" s="10"/>
      <c r="E43" s="18" t="s">
        <v>86</v>
      </c>
      <c r="F43" s="19"/>
      <c r="G43" s="19"/>
      <c r="H43" s="10"/>
    </row>
    <row r="44" spans="1:8" ht="19.5" customHeight="1">
      <c r="A44" s="25" t="s">
        <v>87</v>
      </c>
      <c r="B44" s="24"/>
      <c r="C44" s="24"/>
      <c r="D44" s="10"/>
      <c r="E44" s="18" t="s">
        <v>88</v>
      </c>
      <c r="F44" s="19"/>
      <c r="G44" s="19"/>
      <c r="H44" s="10"/>
    </row>
    <row r="45" spans="1:8" ht="19.5" customHeight="1">
      <c r="A45" s="25" t="s">
        <v>89</v>
      </c>
      <c r="B45" s="24"/>
      <c r="C45" s="24"/>
      <c r="D45" s="10"/>
      <c r="E45" s="18" t="s">
        <v>90</v>
      </c>
      <c r="F45" s="19"/>
      <c r="G45" s="19"/>
      <c r="H45" s="10"/>
    </row>
    <row r="46" spans="1:8" ht="19.5" customHeight="1">
      <c r="A46" s="16" t="s">
        <v>91</v>
      </c>
      <c r="B46" s="19"/>
      <c r="C46" s="19"/>
      <c r="D46" s="10"/>
      <c r="E46" s="18" t="s">
        <v>92</v>
      </c>
      <c r="F46" s="19"/>
      <c r="G46" s="19"/>
      <c r="H46" s="10"/>
    </row>
    <row r="47" spans="1:8" ht="19.5" customHeight="1">
      <c r="A47" s="16" t="s">
        <v>93</v>
      </c>
      <c r="B47" s="19">
        <v>1692</v>
      </c>
      <c r="C47" s="19"/>
      <c r="D47" s="10">
        <f>B47+C47</f>
        <v>1692</v>
      </c>
      <c r="E47" s="20" t="s">
        <v>94</v>
      </c>
      <c r="F47" s="19"/>
      <c r="G47" s="19"/>
      <c r="H47" s="10"/>
    </row>
    <row r="48" spans="1:8" ht="19.5" customHeight="1">
      <c r="A48" s="16" t="s">
        <v>95</v>
      </c>
      <c r="B48" s="19"/>
      <c r="C48" s="19"/>
      <c r="D48" s="10"/>
      <c r="E48" s="20" t="s">
        <v>96</v>
      </c>
      <c r="F48" s="32"/>
      <c r="G48" s="32"/>
      <c r="H48" s="10"/>
    </row>
    <row r="49" spans="1:8" ht="19.5" customHeight="1">
      <c r="A49" s="14" t="s">
        <v>97</v>
      </c>
      <c r="B49" s="26">
        <f>B30+B31</f>
        <v>166032</v>
      </c>
      <c r="C49" s="26">
        <f>C30+C31</f>
        <v>270</v>
      </c>
      <c r="D49" s="26">
        <f>D30+D31</f>
        <v>166302</v>
      </c>
      <c r="E49" s="14" t="s">
        <v>98</v>
      </c>
      <c r="F49" s="26">
        <f>SUM(F30,F31)</f>
        <v>166032</v>
      </c>
      <c r="G49" s="26">
        <f>SUM(G30,G31)</f>
        <v>270</v>
      </c>
      <c r="H49" s="15">
        <f>SUM(F49:G49)</f>
        <v>166302</v>
      </c>
    </row>
    <row r="50" spans="1:8" ht="19.5" customHeight="1">
      <c r="A50" s="27"/>
      <c r="B50" s="28"/>
      <c r="C50" s="28"/>
      <c r="D50" s="29"/>
      <c r="E50" s="27"/>
      <c r="F50" s="28"/>
      <c r="G50" s="28"/>
      <c r="H50" s="29"/>
    </row>
  </sheetData>
  <sheetProtection/>
  <mergeCells count="2">
    <mergeCell ref="A2:H2"/>
    <mergeCell ref="A3:H3"/>
  </mergeCells>
  <printOptions horizontalCentered="1" verticalCentered="1"/>
  <pageMargins left="0.4330708661417323" right="0.2755905511811024" top="0.5118110236220472" bottom="0.5118110236220472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hxl</cp:lastModifiedBy>
  <cp:lastPrinted>2022-06-10T11:49:21Z</cp:lastPrinted>
  <dcterms:created xsi:type="dcterms:W3CDTF">2015-06-22T08:48:45Z</dcterms:created>
  <dcterms:modified xsi:type="dcterms:W3CDTF">2023-11-16T09:39:23Z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