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附表1" sheetId="1" r:id="rId1"/>
  </sheets>
  <calcPr calcId="144525"/>
</workbook>
</file>

<file path=xl/sharedStrings.xml><?xml version="1.0" encoding="utf-8"?>
<sst xmlns="http://schemas.openxmlformats.org/spreadsheetml/2006/main" count="35" uniqueCount="30">
  <si>
    <r>
      <rPr>
        <sz val="11"/>
        <color theme="1"/>
        <rFont val="黑体"/>
        <charset val="134"/>
      </rPr>
      <t>附表</t>
    </r>
    <r>
      <rPr>
        <sz val="11"/>
        <color theme="1"/>
        <rFont val="Times New Roman"/>
        <charset val="134"/>
      </rPr>
      <t>1</t>
    </r>
  </si>
  <si>
    <r>
      <t>利通区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简体"/>
        <charset val="134"/>
      </rPr>
      <t>年轮作休耕项目（麦套复大豆及单种大豆）补贴面积及补贴资金明细表</t>
    </r>
  </si>
  <si>
    <r>
      <rPr>
        <sz val="11"/>
        <color theme="1"/>
        <rFont val="宋体"/>
        <charset val="134"/>
      </rPr>
      <t>填报单位：吴忠市利通区农业技术推广服务中心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</t>
    </r>
    <r>
      <rPr>
        <sz val="11"/>
        <color theme="1"/>
        <rFont val="宋体"/>
        <charset val="134"/>
      </rPr>
      <t>填报时间：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宋体"/>
        <charset val="134"/>
      </rPr>
      <t>日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</si>
  <si>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</si>
  <si>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乡镇</t>
    </r>
  </si>
  <si>
    <t>轮作休耕大豆补贴面积（亩）</t>
  </si>
  <si>
    <r>
      <rPr>
        <b/>
        <sz val="11"/>
        <color theme="1"/>
        <rFont val="宋体"/>
        <charset val="134"/>
      </rPr>
      <t>补贴内容及补贴标准（元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亩）</t>
    </r>
  </si>
  <si>
    <t>补贴资金（元）</t>
  </si>
  <si>
    <r>
      <rPr>
        <b/>
        <sz val="11"/>
        <color theme="1"/>
        <rFont val="宋体"/>
        <charset val="134"/>
      </rPr>
      <t>备注</t>
    </r>
  </si>
  <si>
    <r>
      <rPr>
        <b/>
        <sz val="11"/>
        <color theme="1"/>
        <rFont val="宋体"/>
        <charset val="134"/>
      </rPr>
      <t>合计</t>
    </r>
  </si>
  <si>
    <r>
      <rPr>
        <b/>
        <sz val="11"/>
        <rFont val="宋体"/>
        <charset val="0"/>
      </rPr>
      <t>套种大豆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（净面积）</t>
    </r>
  </si>
  <si>
    <r>
      <rPr>
        <b/>
        <sz val="11"/>
        <rFont val="宋体"/>
        <charset val="134"/>
      </rPr>
      <t>单种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大豆</t>
    </r>
  </si>
  <si>
    <r>
      <rPr>
        <b/>
        <sz val="11"/>
        <rFont val="宋体"/>
        <charset val="134"/>
      </rPr>
      <t>复种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大豆</t>
    </r>
  </si>
  <si>
    <r>
      <rPr>
        <b/>
        <sz val="11"/>
        <rFont val="宋体"/>
        <charset val="0"/>
      </rPr>
      <t>套种大豆及单种大豆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（净面积）</t>
    </r>
  </si>
  <si>
    <r>
      <rPr>
        <b/>
        <sz val="11"/>
        <color theme="1"/>
        <rFont val="宋体"/>
        <charset val="134"/>
      </rPr>
      <t>第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宋体"/>
        <charset val="134"/>
      </rPr>
      <t>批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标准</t>
    </r>
  </si>
  <si>
    <r>
      <rPr>
        <b/>
        <sz val="11"/>
        <color theme="1"/>
        <rFont val="宋体"/>
        <charset val="134"/>
      </rPr>
      <t>第</t>
    </r>
    <r>
      <rPr>
        <b/>
        <sz val="11"/>
        <color theme="1"/>
        <rFont val="Times New Roman"/>
        <charset val="134"/>
      </rPr>
      <t>2</t>
    </r>
    <r>
      <rPr>
        <b/>
        <sz val="11"/>
        <color theme="1"/>
        <rFont val="宋体"/>
        <charset val="134"/>
      </rPr>
      <t>批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标准</t>
    </r>
  </si>
  <si>
    <r>
      <rPr>
        <b/>
        <sz val="11"/>
        <color theme="1"/>
        <rFont val="宋体"/>
        <charset val="134"/>
      </rPr>
      <t>第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宋体"/>
        <charset val="134"/>
      </rPr>
      <t>批补贴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资金</t>
    </r>
  </si>
  <si>
    <r>
      <rPr>
        <b/>
        <sz val="11"/>
        <color theme="1"/>
        <rFont val="宋体"/>
        <charset val="134"/>
      </rPr>
      <t>第</t>
    </r>
    <r>
      <rPr>
        <b/>
        <sz val="11"/>
        <color theme="1"/>
        <rFont val="Times New Roman"/>
        <charset val="134"/>
      </rPr>
      <t>2</t>
    </r>
    <r>
      <rPr>
        <b/>
        <sz val="11"/>
        <color theme="1"/>
        <rFont val="宋体"/>
        <charset val="134"/>
      </rPr>
      <t>批补贴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资金</t>
    </r>
  </si>
  <si>
    <r>
      <rPr>
        <sz val="11"/>
        <rFont val="宋体"/>
        <charset val="134"/>
      </rPr>
      <t>上桥镇</t>
    </r>
  </si>
  <si>
    <r>
      <rPr>
        <sz val="11"/>
        <rFont val="宋体"/>
        <charset val="134"/>
      </rPr>
      <t>板桥乡</t>
    </r>
  </si>
  <si>
    <r>
      <rPr>
        <sz val="11"/>
        <rFont val="宋体"/>
        <charset val="134"/>
      </rPr>
      <t>金积镇</t>
    </r>
  </si>
  <si>
    <r>
      <rPr>
        <sz val="11"/>
        <rFont val="宋体"/>
        <charset val="134"/>
      </rPr>
      <t>马莲渠乡</t>
    </r>
  </si>
  <si>
    <r>
      <rPr>
        <sz val="11"/>
        <rFont val="宋体"/>
        <charset val="134"/>
      </rPr>
      <t>高闸镇</t>
    </r>
  </si>
  <si>
    <r>
      <rPr>
        <sz val="11"/>
        <rFont val="宋体"/>
        <charset val="134"/>
      </rPr>
      <t>扁担沟镇</t>
    </r>
  </si>
  <si>
    <r>
      <rPr>
        <sz val="11"/>
        <rFont val="宋体"/>
        <charset val="134"/>
      </rPr>
      <t>金银滩镇</t>
    </r>
  </si>
  <si>
    <r>
      <rPr>
        <sz val="11"/>
        <rFont val="宋体"/>
        <charset val="134"/>
      </rPr>
      <t>郭家桥乡</t>
    </r>
  </si>
  <si>
    <r>
      <rPr>
        <sz val="11"/>
        <rFont val="宋体"/>
        <charset val="134"/>
      </rPr>
      <t>东塔寺乡</t>
    </r>
  </si>
  <si>
    <r>
      <rPr>
        <sz val="11"/>
        <rFont val="宋体"/>
        <charset val="134"/>
      </rPr>
      <t>古城镇</t>
    </r>
  </si>
  <si>
    <r>
      <rPr>
        <sz val="11"/>
        <color theme="1"/>
        <rFont val="宋体"/>
        <charset val="134"/>
      </rPr>
      <t>说明</t>
    </r>
  </si>
  <si>
    <r>
      <rPr>
        <sz val="11"/>
        <color theme="1"/>
        <rFont val="宋体"/>
        <charset val="134"/>
      </rPr>
      <t>中央下达利通区轮作休耕项目种植任务</t>
    </r>
    <r>
      <rPr>
        <sz val="11"/>
        <color theme="1"/>
        <rFont val="Times New Roman"/>
        <charset val="134"/>
      </rPr>
      <t>5000</t>
    </r>
    <r>
      <rPr>
        <sz val="11"/>
        <color theme="1"/>
        <rFont val="宋体"/>
        <charset val="134"/>
      </rPr>
      <t>亩，补贴标准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亩，下达资金</t>
    </r>
    <r>
      <rPr>
        <sz val="11"/>
        <color theme="1"/>
        <rFont val="Times New Roman"/>
        <charset val="134"/>
      </rPr>
      <t>75</t>
    </r>
    <r>
      <rPr>
        <sz val="11"/>
        <color theme="1"/>
        <rFont val="宋体"/>
        <charset val="134"/>
      </rPr>
      <t>万元。经核验，利通区共完成种植面积</t>
    </r>
    <r>
      <rPr>
        <sz val="11"/>
        <color theme="1"/>
        <rFont val="Times New Roman"/>
        <charset val="134"/>
      </rPr>
      <t>6034.1</t>
    </r>
    <r>
      <rPr>
        <sz val="11"/>
        <color theme="1"/>
        <rFont val="宋体"/>
        <charset val="134"/>
      </rPr>
      <t>亩。按照补贴标准套种大豆（大豆净面积）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亩、单种大豆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亩、复种大豆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亩，合计需要补贴资金</t>
    </r>
    <r>
      <rPr>
        <sz val="11"/>
        <color theme="1"/>
        <rFont val="Times New Roman"/>
        <charset val="134"/>
      </rPr>
      <t>139.887</t>
    </r>
    <r>
      <rPr>
        <sz val="11"/>
        <color theme="1"/>
        <rFont val="宋体"/>
        <charset val="134"/>
      </rPr>
      <t>万元，差额补贴资金</t>
    </r>
    <r>
      <rPr>
        <sz val="11"/>
        <color theme="1"/>
        <rFont val="Times New Roman"/>
        <charset val="134"/>
      </rPr>
      <t>64.887</t>
    </r>
    <r>
      <rPr>
        <sz val="11"/>
        <color theme="1"/>
        <rFont val="宋体"/>
        <charset val="134"/>
      </rPr>
      <t>万元由利通区财政筹措资金兑付。</t>
    </r>
  </si>
</sst>
</file>

<file path=xl/styles.xml><?xml version="1.0" encoding="utf-8"?>
<styleSheet xmlns="http://schemas.openxmlformats.org/spreadsheetml/2006/main">
  <numFmts count="5">
    <numFmt numFmtId="176" formatCode="0.0%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name val="Times New Roman"/>
      <charset val="0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黑体"/>
      <charset val="134"/>
    </font>
    <font>
      <b/>
      <sz val="11"/>
      <name val="宋体"/>
      <charset val="0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21" fillId="17" borderId="14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25" borderId="1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32" borderId="15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A2" sqref="A2:P2"/>
    </sheetView>
  </sheetViews>
  <sheetFormatPr defaultColWidth="9" defaultRowHeight="13.5"/>
  <cols>
    <col min="1" max="1" width="6" style="1" customWidth="1"/>
    <col min="2" max="2" width="10.125" style="1" customWidth="1"/>
    <col min="3" max="3" width="7.75" style="1" customWidth="1"/>
    <col min="4" max="4" width="10.625" style="1" customWidth="1"/>
    <col min="5" max="6" width="7.825" style="1" customWidth="1"/>
    <col min="7" max="7" width="11.25" style="1" customWidth="1"/>
    <col min="8" max="12" width="7.825" style="1" customWidth="1"/>
    <col min="13" max="13" width="10.25" style="2" customWidth="1"/>
    <col min="14" max="15" width="10.25" style="3" customWidth="1"/>
    <col min="16" max="16" width="7.125" style="1" customWidth="1"/>
    <col min="17" max="16384" width="9" style="1"/>
  </cols>
  <sheetData>
    <row r="1" ht="22" customHeight="1" spans="1:1">
      <c r="A1" s="1" t="s">
        <v>0</v>
      </c>
    </row>
    <row r="2" s="1" customFormat="1" ht="33" customHeight="1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1"/>
      <c r="N2" s="32"/>
      <c r="O2" s="32"/>
      <c r="P2" s="33"/>
    </row>
    <row r="3" s="1" customFormat="1" ht="23" customHeight="1" spans="1:16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4"/>
      <c r="N3" s="35"/>
      <c r="O3" s="35"/>
      <c r="P3" s="36"/>
    </row>
    <row r="4" s="1" customFormat="1" ht="28" customHeight="1" spans="1:16">
      <c r="A4" s="8" t="s">
        <v>3</v>
      </c>
      <c r="B4" s="9" t="s">
        <v>4</v>
      </c>
      <c r="C4" s="10" t="s">
        <v>5</v>
      </c>
      <c r="D4" s="9"/>
      <c r="E4" s="9"/>
      <c r="F4" s="9"/>
      <c r="G4" s="21" t="s">
        <v>6</v>
      </c>
      <c r="H4" s="22"/>
      <c r="I4" s="22"/>
      <c r="J4" s="22"/>
      <c r="K4" s="22"/>
      <c r="L4" s="27"/>
      <c r="M4" s="37" t="s">
        <v>7</v>
      </c>
      <c r="N4" s="38"/>
      <c r="O4" s="39"/>
      <c r="P4" s="40" t="s">
        <v>8</v>
      </c>
    </row>
    <row r="5" s="1" customFormat="1" ht="57" customHeight="1" spans="1:16">
      <c r="A5" s="8"/>
      <c r="B5" s="9"/>
      <c r="C5" s="9" t="s">
        <v>9</v>
      </c>
      <c r="D5" s="11" t="s">
        <v>10</v>
      </c>
      <c r="E5" s="23" t="s">
        <v>11</v>
      </c>
      <c r="F5" s="23" t="s">
        <v>12</v>
      </c>
      <c r="G5" s="11" t="s">
        <v>13</v>
      </c>
      <c r="H5" s="24" t="s">
        <v>14</v>
      </c>
      <c r="I5" s="28" t="s">
        <v>15</v>
      </c>
      <c r="J5" s="23" t="s">
        <v>12</v>
      </c>
      <c r="K5" s="24" t="s">
        <v>14</v>
      </c>
      <c r="L5" s="28" t="s">
        <v>15</v>
      </c>
      <c r="M5" s="41" t="s">
        <v>9</v>
      </c>
      <c r="N5" s="41" t="s">
        <v>16</v>
      </c>
      <c r="O5" s="41" t="s">
        <v>17</v>
      </c>
      <c r="P5" s="42"/>
    </row>
    <row r="6" s="1" customFormat="1" ht="26" customHeight="1" spans="1:16">
      <c r="A6" s="12" t="s">
        <v>9</v>
      </c>
      <c r="B6" s="12"/>
      <c r="C6" s="12">
        <f t="shared" ref="C6:C16" si="0">SUM(D6:F6)</f>
        <v>6034.1</v>
      </c>
      <c r="D6" s="13">
        <f>SUM(D7:D16)</f>
        <v>519</v>
      </c>
      <c r="E6" s="13">
        <f>SUM(E7:E16)</f>
        <v>1401.5</v>
      </c>
      <c r="F6" s="13">
        <f>SUM(F7:F16)</f>
        <v>4113.6</v>
      </c>
      <c r="G6" s="13">
        <f>SUM(G7:G16)</f>
        <v>1920.5</v>
      </c>
      <c r="H6" s="13">
        <v>150</v>
      </c>
      <c r="I6" s="13">
        <v>150</v>
      </c>
      <c r="J6" s="13">
        <f>SUM(J7:J16)</f>
        <v>4113.6</v>
      </c>
      <c r="K6" s="13">
        <v>112</v>
      </c>
      <c r="L6" s="13">
        <v>88</v>
      </c>
      <c r="M6" s="43">
        <f>SUM(N6:O6)</f>
        <v>1398870</v>
      </c>
      <c r="N6" s="44">
        <f>SUM(N7:N16)</f>
        <v>748798.2</v>
      </c>
      <c r="O6" s="44">
        <f>SUM(O7:O16)</f>
        <v>650071.8</v>
      </c>
      <c r="P6" s="44"/>
    </row>
    <row r="7" s="1" customFormat="1" ht="26" customHeight="1" spans="1:16">
      <c r="A7" s="14">
        <v>1</v>
      </c>
      <c r="B7" s="14" t="s">
        <v>18</v>
      </c>
      <c r="C7" s="15">
        <f t="shared" si="0"/>
        <v>85</v>
      </c>
      <c r="D7" s="15"/>
      <c r="E7" s="15"/>
      <c r="F7" s="25">
        <v>85</v>
      </c>
      <c r="G7" s="15"/>
      <c r="H7" s="15"/>
      <c r="I7" s="25"/>
      <c r="J7" s="25">
        <v>85</v>
      </c>
      <c r="K7" s="25">
        <v>112</v>
      </c>
      <c r="L7" s="25">
        <v>88</v>
      </c>
      <c r="M7" s="45">
        <f t="shared" ref="M7:M16" si="1">SUM(N7:O7)</f>
        <v>17000</v>
      </c>
      <c r="N7" s="46">
        <f>G7*H7+J7*K7</f>
        <v>9520</v>
      </c>
      <c r="O7" s="46">
        <f>G7*I7+J7*L7</f>
        <v>7480</v>
      </c>
      <c r="P7" s="47"/>
    </row>
    <row r="8" s="1" customFormat="1" ht="26" customHeight="1" spans="1:16">
      <c r="A8" s="14">
        <v>2</v>
      </c>
      <c r="B8" s="14" t="s">
        <v>19</v>
      </c>
      <c r="C8" s="15">
        <f t="shared" si="0"/>
        <v>146.1</v>
      </c>
      <c r="D8" s="15"/>
      <c r="E8" s="15"/>
      <c r="F8" s="26">
        <v>146.1</v>
      </c>
      <c r="G8" s="15"/>
      <c r="H8" s="15"/>
      <c r="I8" s="29"/>
      <c r="J8" s="26">
        <v>146.1</v>
      </c>
      <c r="K8" s="25">
        <v>112</v>
      </c>
      <c r="L8" s="25">
        <v>88</v>
      </c>
      <c r="M8" s="45">
        <f t="shared" si="1"/>
        <v>29220</v>
      </c>
      <c r="N8" s="46">
        <f t="shared" ref="N8:N16" si="2">G8*H8+J8*K8</f>
        <v>16363.2</v>
      </c>
      <c r="O8" s="46">
        <f t="shared" ref="O8:O16" si="3">G8*I8+J8*L8</f>
        <v>12856.8</v>
      </c>
      <c r="P8" s="47"/>
    </row>
    <row r="9" s="1" customFormat="1" ht="26" customHeight="1" spans="1:16">
      <c r="A9" s="14">
        <v>3</v>
      </c>
      <c r="B9" s="14" t="s">
        <v>20</v>
      </c>
      <c r="C9" s="15">
        <f t="shared" si="0"/>
        <v>607.4</v>
      </c>
      <c r="D9" s="15">
        <v>12</v>
      </c>
      <c r="E9" s="15"/>
      <c r="F9" s="26">
        <v>595.4</v>
      </c>
      <c r="G9" s="15">
        <v>12</v>
      </c>
      <c r="H9" s="15">
        <v>150</v>
      </c>
      <c r="I9" s="25">
        <v>150</v>
      </c>
      <c r="J9" s="26">
        <v>595.4</v>
      </c>
      <c r="K9" s="25">
        <v>112</v>
      </c>
      <c r="L9" s="25">
        <v>88</v>
      </c>
      <c r="M9" s="45">
        <f t="shared" si="1"/>
        <v>122680</v>
      </c>
      <c r="N9" s="46">
        <f t="shared" si="2"/>
        <v>68484.8</v>
      </c>
      <c r="O9" s="46">
        <f t="shared" si="3"/>
        <v>54195.2</v>
      </c>
      <c r="P9" s="47"/>
    </row>
    <row r="10" s="1" customFormat="1" ht="26" customHeight="1" spans="1:16">
      <c r="A10" s="14">
        <v>4</v>
      </c>
      <c r="B10" s="14" t="s">
        <v>21</v>
      </c>
      <c r="C10" s="15">
        <f t="shared" si="0"/>
        <v>562</v>
      </c>
      <c r="D10" s="15"/>
      <c r="E10" s="15"/>
      <c r="F10" s="25">
        <v>562</v>
      </c>
      <c r="G10" s="15"/>
      <c r="H10" s="15"/>
      <c r="I10" s="30"/>
      <c r="J10" s="25">
        <v>562</v>
      </c>
      <c r="K10" s="25">
        <v>112</v>
      </c>
      <c r="L10" s="25">
        <v>88</v>
      </c>
      <c r="M10" s="45">
        <f t="shared" si="1"/>
        <v>112400</v>
      </c>
      <c r="N10" s="46">
        <f t="shared" si="2"/>
        <v>62944</v>
      </c>
      <c r="O10" s="46">
        <f t="shared" si="3"/>
        <v>49456</v>
      </c>
      <c r="P10" s="47"/>
    </row>
    <row r="11" s="1" customFormat="1" ht="26" customHeight="1" spans="1:16">
      <c r="A11" s="14">
        <v>5</v>
      </c>
      <c r="B11" s="14" t="s">
        <v>22</v>
      </c>
      <c r="C11" s="15">
        <f t="shared" si="0"/>
        <v>819</v>
      </c>
      <c r="D11" s="15"/>
      <c r="E11" s="15"/>
      <c r="F11" s="25">
        <v>819</v>
      </c>
      <c r="G11" s="15"/>
      <c r="H11" s="15"/>
      <c r="I11" s="25"/>
      <c r="J11" s="25">
        <v>819</v>
      </c>
      <c r="K11" s="25">
        <v>112</v>
      </c>
      <c r="L11" s="25">
        <v>88</v>
      </c>
      <c r="M11" s="45">
        <f t="shared" si="1"/>
        <v>163800</v>
      </c>
      <c r="N11" s="46">
        <f t="shared" si="2"/>
        <v>91728</v>
      </c>
      <c r="O11" s="46">
        <f t="shared" si="3"/>
        <v>72072</v>
      </c>
      <c r="P11" s="47"/>
    </row>
    <row r="12" s="1" customFormat="1" ht="26" customHeight="1" spans="1:16">
      <c r="A12" s="14">
        <v>6</v>
      </c>
      <c r="B12" s="14" t="s">
        <v>23</v>
      </c>
      <c r="C12" s="15">
        <f t="shared" si="0"/>
        <v>1476.5</v>
      </c>
      <c r="D12" s="15">
        <v>507</v>
      </c>
      <c r="E12" s="15">
        <v>969.5</v>
      </c>
      <c r="F12" s="25"/>
      <c r="G12" s="15">
        <v>1476.5</v>
      </c>
      <c r="H12" s="15">
        <v>150</v>
      </c>
      <c r="I12" s="25">
        <v>150</v>
      </c>
      <c r="J12" s="25"/>
      <c r="K12" s="25">
        <v>112</v>
      </c>
      <c r="L12" s="25"/>
      <c r="M12" s="45">
        <f t="shared" si="1"/>
        <v>442950</v>
      </c>
      <c r="N12" s="46">
        <f t="shared" si="2"/>
        <v>221475</v>
      </c>
      <c r="O12" s="46">
        <f t="shared" si="3"/>
        <v>221475</v>
      </c>
      <c r="P12" s="47"/>
    </row>
    <row r="13" s="1" customFormat="1" ht="26" customHeight="1" spans="1:16">
      <c r="A13" s="14">
        <v>7</v>
      </c>
      <c r="B13" s="14" t="s">
        <v>24</v>
      </c>
      <c r="C13" s="15">
        <f t="shared" si="0"/>
        <v>1170</v>
      </c>
      <c r="D13" s="16"/>
      <c r="E13" s="25">
        <v>98</v>
      </c>
      <c r="F13" s="25">
        <v>1072</v>
      </c>
      <c r="G13" s="25">
        <v>98</v>
      </c>
      <c r="H13" s="15">
        <v>150</v>
      </c>
      <c r="I13" s="25">
        <v>150</v>
      </c>
      <c r="J13" s="25">
        <v>1072</v>
      </c>
      <c r="K13" s="25">
        <v>112</v>
      </c>
      <c r="L13" s="25">
        <v>88</v>
      </c>
      <c r="M13" s="45">
        <f t="shared" si="1"/>
        <v>243800</v>
      </c>
      <c r="N13" s="46">
        <f t="shared" si="2"/>
        <v>134764</v>
      </c>
      <c r="O13" s="46">
        <f t="shared" si="3"/>
        <v>109036</v>
      </c>
      <c r="P13" s="47"/>
    </row>
    <row r="14" s="1" customFormat="1" ht="26" customHeight="1" spans="1:16">
      <c r="A14" s="14">
        <v>8</v>
      </c>
      <c r="B14" s="14" t="s">
        <v>25</v>
      </c>
      <c r="C14" s="15">
        <f t="shared" si="0"/>
        <v>841.9</v>
      </c>
      <c r="D14" s="16"/>
      <c r="E14" s="15">
        <v>334</v>
      </c>
      <c r="F14" s="25">
        <v>507.9</v>
      </c>
      <c r="G14" s="15">
        <v>334</v>
      </c>
      <c r="H14" s="15">
        <v>150</v>
      </c>
      <c r="I14" s="25">
        <v>150</v>
      </c>
      <c r="J14" s="25">
        <v>507.9</v>
      </c>
      <c r="K14" s="25">
        <v>112</v>
      </c>
      <c r="L14" s="25">
        <v>88</v>
      </c>
      <c r="M14" s="45">
        <f t="shared" si="1"/>
        <v>201780</v>
      </c>
      <c r="N14" s="46">
        <f t="shared" si="2"/>
        <v>106984.8</v>
      </c>
      <c r="O14" s="46">
        <f t="shared" si="3"/>
        <v>94795.2</v>
      </c>
      <c r="P14" s="47"/>
    </row>
    <row r="15" s="1" customFormat="1" ht="26" customHeight="1" spans="1:16">
      <c r="A15" s="14">
        <v>9</v>
      </c>
      <c r="B15" s="14" t="s">
        <v>26</v>
      </c>
      <c r="C15" s="15">
        <f t="shared" si="0"/>
        <v>205</v>
      </c>
      <c r="D15" s="16"/>
      <c r="E15" s="15"/>
      <c r="F15" s="25">
        <v>205</v>
      </c>
      <c r="G15" s="16"/>
      <c r="H15" s="15"/>
      <c r="I15" s="25"/>
      <c r="J15" s="25">
        <v>205</v>
      </c>
      <c r="K15" s="25">
        <v>112</v>
      </c>
      <c r="L15" s="25">
        <v>88</v>
      </c>
      <c r="M15" s="45">
        <f t="shared" si="1"/>
        <v>41000</v>
      </c>
      <c r="N15" s="46">
        <f t="shared" si="2"/>
        <v>22960</v>
      </c>
      <c r="O15" s="46">
        <f t="shared" si="3"/>
        <v>18040</v>
      </c>
      <c r="P15" s="47"/>
    </row>
    <row r="16" s="1" customFormat="1" ht="26" customHeight="1" spans="1:16">
      <c r="A16" s="14">
        <v>10</v>
      </c>
      <c r="B16" s="17" t="s">
        <v>27</v>
      </c>
      <c r="C16" s="15">
        <f t="shared" si="0"/>
        <v>121.2</v>
      </c>
      <c r="D16" s="16"/>
      <c r="E16" s="15"/>
      <c r="F16" s="25">
        <v>121.2</v>
      </c>
      <c r="G16" s="16"/>
      <c r="H16" s="15"/>
      <c r="I16" s="30"/>
      <c r="J16" s="25">
        <v>121.2</v>
      </c>
      <c r="K16" s="25">
        <v>112</v>
      </c>
      <c r="L16" s="25">
        <v>88</v>
      </c>
      <c r="M16" s="45">
        <f t="shared" si="1"/>
        <v>24240</v>
      </c>
      <c r="N16" s="46">
        <f t="shared" si="2"/>
        <v>13574.4</v>
      </c>
      <c r="O16" s="46">
        <f t="shared" si="3"/>
        <v>10665.6</v>
      </c>
      <c r="P16" s="47"/>
    </row>
    <row r="17" s="1" customFormat="1" ht="49" customHeight="1" spans="1:16">
      <c r="A17" s="18" t="s">
        <v>28</v>
      </c>
      <c r="B17" s="19" t="s">
        <v>29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48"/>
      <c r="N17" s="48"/>
      <c r="O17" s="48"/>
      <c r="P17" s="20"/>
    </row>
    <row r="18" s="1" customFormat="1" spans="13:15">
      <c r="M18" s="2"/>
      <c r="N18" s="3"/>
      <c r="O18" s="3"/>
    </row>
    <row r="19" s="1" customFormat="1" spans="13:15">
      <c r="M19" s="2"/>
      <c r="N19" s="3"/>
      <c r="O19" s="3"/>
    </row>
  </sheetData>
  <mergeCells count="9">
    <mergeCell ref="A2:P2"/>
    <mergeCell ref="A3:P3"/>
    <mergeCell ref="C4:F4"/>
    <mergeCell ref="G4:L4"/>
    <mergeCell ref="M4:O4"/>
    <mergeCell ref="B17:P17"/>
    <mergeCell ref="A4:A5"/>
    <mergeCell ref="B4:B5"/>
    <mergeCell ref="P4:P5"/>
  </mergeCells>
  <printOptions horizontalCentered="1"/>
  <pageMargins left="0.475694444444444" right="0.475694444444444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王金芳</cp:lastModifiedBy>
  <dcterms:created xsi:type="dcterms:W3CDTF">2024-08-22T15:21:00Z</dcterms:created>
  <dcterms:modified xsi:type="dcterms:W3CDTF">2025-08-27T19:11:34Z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6C00211264EE3B3C33B999685A390116_42</vt:lpwstr>
  </property>
</Properties>
</file>