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bookViews>
  <sheets>
    <sheet name="2024年衔接资金" sheetId="3" r:id="rId1"/>
  </sheets>
  <definedNames>
    <definedName name="_xlnm.Print_Titles" localSheetId="0">'2024年衔接资金'!$1:$4</definedName>
  </definedNames>
  <calcPr calcId="144525"/>
</workbook>
</file>

<file path=xl/sharedStrings.xml><?xml version="1.0" encoding="utf-8"?>
<sst xmlns="http://schemas.openxmlformats.org/spreadsheetml/2006/main" count="161" uniqueCount="98">
  <si>
    <r>
      <rPr>
        <b/>
        <sz val="18"/>
        <color theme="1"/>
        <rFont val="宋体"/>
        <charset val="134"/>
      </rPr>
      <t>利通区</t>
    </r>
    <r>
      <rPr>
        <b/>
        <sz val="18"/>
        <color theme="1"/>
        <rFont val="Times New Roman"/>
        <charset val="134"/>
      </rPr>
      <t>2024</t>
    </r>
    <r>
      <rPr>
        <b/>
        <sz val="18"/>
        <color theme="1"/>
        <rFont val="宋体"/>
        <charset val="134"/>
      </rPr>
      <t>年财政衔接推进乡村振兴补助资金项目实施及资金支付完成情况统计表</t>
    </r>
  </si>
  <si>
    <r>
      <rPr>
        <sz val="10"/>
        <color theme="1"/>
        <rFont val="仿宋_GB2312"/>
        <charset val="134"/>
      </rPr>
      <t>单位：万元</t>
    </r>
  </si>
  <si>
    <t>序号</t>
  </si>
  <si>
    <t>项目实施单位</t>
  </si>
  <si>
    <t>项目名称</t>
  </si>
  <si>
    <t>建设内容</t>
  </si>
  <si>
    <t>使用中央衔接资金额额度</t>
  </si>
  <si>
    <t>使用自治区衔接资金</t>
  </si>
  <si>
    <t>支付资金合计</t>
  </si>
  <si>
    <t>总支付率%</t>
  </si>
  <si>
    <t>项目完成情况</t>
  </si>
  <si>
    <t>备注</t>
  </si>
  <si>
    <t>投入</t>
  </si>
  <si>
    <t>支出</t>
  </si>
  <si>
    <t>支付率%</t>
  </si>
  <si>
    <t>合计</t>
  </si>
  <si>
    <r>
      <rPr>
        <sz val="10"/>
        <rFont val="仿宋_GB2312"/>
        <charset val="134"/>
      </rPr>
      <t>农业农村局</t>
    </r>
  </si>
  <si>
    <r>
      <rPr>
        <sz val="10"/>
        <rFont val="仿宋_GB2312"/>
        <charset val="134"/>
      </rPr>
      <t>扁担沟镇肉牛养殖园区生产用电分户建设项目</t>
    </r>
  </si>
  <si>
    <r>
      <rPr>
        <sz val="10"/>
        <rFont val="仿宋_GB2312"/>
        <charset val="134"/>
      </rPr>
      <t>该项目总投资</t>
    </r>
    <r>
      <rPr>
        <sz val="10"/>
        <rFont val="Times New Roman"/>
        <charset val="134"/>
      </rPr>
      <t>170</t>
    </r>
    <r>
      <rPr>
        <sz val="10"/>
        <rFont val="仿宋_GB2312"/>
        <charset val="134"/>
      </rPr>
      <t>万元，安排中央衔接资金</t>
    </r>
    <r>
      <rPr>
        <sz val="10"/>
        <rFont val="Times New Roman"/>
        <charset val="134"/>
      </rPr>
      <t>170</t>
    </r>
    <r>
      <rPr>
        <sz val="10"/>
        <rFont val="仿宋_GB2312"/>
        <charset val="134"/>
      </rPr>
      <t>万元。建设内容：对利原村扶贫肉牛养殖园区看护房、牛舍用电进行分户改造。</t>
    </r>
  </si>
  <si>
    <t>已完工</t>
  </si>
  <si>
    <r>
      <rPr>
        <sz val="10"/>
        <rFont val="仿宋_GB2312"/>
        <charset val="134"/>
      </rPr>
      <t>支持扁担沟肉牛养殖园区产业路建设项目</t>
    </r>
  </si>
  <si>
    <r>
      <rPr>
        <sz val="10"/>
        <rFont val="仿宋_GB2312"/>
        <charset val="134"/>
      </rPr>
      <t>该项目总投资</t>
    </r>
    <r>
      <rPr>
        <sz val="10"/>
        <rFont val="Times New Roman"/>
        <charset val="134"/>
      </rPr>
      <t>130</t>
    </r>
    <r>
      <rPr>
        <sz val="10"/>
        <rFont val="仿宋_GB2312"/>
        <charset val="134"/>
      </rPr>
      <t>万元，安排中央衔接资金</t>
    </r>
    <r>
      <rPr>
        <sz val="10"/>
        <rFont val="Times New Roman"/>
        <charset val="134"/>
      </rPr>
      <t>130</t>
    </r>
    <r>
      <rPr>
        <sz val="10"/>
        <rFont val="仿宋_GB2312"/>
        <charset val="134"/>
      </rPr>
      <t>万元。建设内容：对扁担沟肉牛养殖园区产业路进行硬化，长度</t>
    </r>
    <r>
      <rPr>
        <sz val="10"/>
        <rFont val="Times New Roman"/>
        <charset val="134"/>
      </rPr>
      <t>550</t>
    </r>
    <r>
      <rPr>
        <sz val="10"/>
        <rFont val="仿宋_GB2312"/>
        <charset val="134"/>
      </rPr>
      <t>米，共</t>
    </r>
    <r>
      <rPr>
        <sz val="10"/>
        <rFont val="Times New Roman"/>
        <charset val="134"/>
      </rPr>
      <t>2475</t>
    </r>
    <r>
      <rPr>
        <sz val="10"/>
        <rFont val="仿宋_GB2312"/>
        <charset val="134"/>
      </rPr>
      <t>平米。接入电线</t>
    </r>
    <r>
      <rPr>
        <sz val="10"/>
        <rFont val="Times New Roman"/>
        <charset val="134"/>
      </rPr>
      <t>820</t>
    </r>
    <r>
      <rPr>
        <sz val="10"/>
        <rFont val="仿宋_GB2312"/>
        <charset val="134"/>
      </rPr>
      <t>米，接入</t>
    </r>
    <r>
      <rPr>
        <sz val="10"/>
        <rFont val="Times New Roman"/>
        <charset val="134"/>
      </rPr>
      <t>PE</t>
    </r>
    <r>
      <rPr>
        <sz val="10"/>
        <rFont val="仿宋_GB2312"/>
        <charset val="134"/>
      </rPr>
      <t>给水管线</t>
    </r>
    <r>
      <rPr>
        <sz val="10"/>
        <rFont val="Times New Roman"/>
        <charset val="134"/>
      </rPr>
      <t>D110</t>
    </r>
    <r>
      <rPr>
        <sz val="10"/>
        <rFont val="仿宋_GB2312"/>
        <charset val="134"/>
      </rPr>
      <t>，长</t>
    </r>
    <r>
      <rPr>
        <sz val="10"/>
        <rFont val="Times New Roman"/>
        <charset val="134"/>
      </rPr>
      <t>1400</t>
    </r>
    <r>
      <rPr>
        <sz val="10"/>
        <rFont val="仿宋_GB2312"/>
        <charset val="134"/>
      </rPr>
      <t>米，水源接现状给水井，配套给水阀门井</t>
    </r>
    <r>
      <rPr>
        <sz val="10"/>
        <rFont val="Times New Roman"/>
        <charset val="134"/>
      </rPr>
      <t>4</t>
    </r>
    <r>
      <rPr>
        <sz val="10"/>
        <rFont val="仿宋_GB2312"/>
        <charset val="134"/>
      </rPr>
      <t>个，水表井</t>
    </r>
    <r>
      <rPr>
        <sz val="10"/>
        <rFont val="Times New Roman"/>
        <charset val="134"/>
      </rPr>
      <t>1</t>
    </r>
    <r>
      <rPr>
        <sz val="10"/>
        <rFont val="仿宋_GB2312"/>
        <charset val="134"/>
      </rPr>
      <t>个。</t>
    </r>
  </si>
  <si>
    <r>
      <rPr>
        <sz val="10"/>
        <rFont val="仿宋_GB2312"/>
        <charset val="134"/>
      </rPr>
      <t>利通区奶业科技创新中心（动物实验室）建设项目</t>
    </r>
  </si>
  <si>
    <r>
      <rPr>
        <sz val="10"/>
        <rFont val="仿宋_GB2312"/>
        <charset val="134"/>
      </rPr>
      <t>用于实验室设备采购。</t>
    </r>
  </si>
  <si>
    <r>
      <rPr>
        <sz val="10"/>
        <rFont val="仿宋_GB2312"/>
        <charset val="134"/>
      </rPr>
      <t>利通区</t>
    </r>
    <r>
      <rPr>
        <sz val="10"/>
        <rFont val="Times New Roman"/>
        <charset val="134"/>
      </rPr>
      <t>2024</t>
    </r>
    <r>
      <rPr>
        <sz val="10"/>
        <rFont val="仿宋_GB2312"/>
        <charset val="134"/>
      </rPr>
      <t>年生鲜乳喷粉补贴项目</t>
    </r>
  </si>
  <si>
    <r>
      <rPr>
        <sz val="10"/>
        <rFont val="仿宋_GB2312"/>
        <charset val="134"/>
      </rPr>
      <t>对执行生鲜乳参考价和履行购销合同的乳制品加工企业进行生鲜乳收购和喷粉补贴。</t>
    </r>
  </si>
  <si>
    <r>
      <rPr>
        <sz val="10"/>
        <rFont val="仿宋_GB2312"/>
        <charset val="134"/>
      </rPr>
      <t>乡村振兴局</t>
    </r>
  </si>
  <si>
    <r>
      <rPr>
        <sz val="10"/>
        <rFont val="Times New Roman"/>
        <charset val="134"/>
      </rPr>
      <t>“</t>
    </r>
    <r>
      <rPr>
        <sz val="10"/>
        <rFont val="仿宋_GB2312"/>
        <charset val="134"/>
      </rPr>
      <t>雨露计划</t>
    </r>
    <r>
      <rPr>
        <sz val="10"/>
        <rFont val="Times New Roman"/>
        <charset val="134"/>
      </rPr>
      <t>”</t>
    </r>
    <r>
      <rPr>
        <sz val="10"/>
        <rFont val="仿宋_GB2312"/>
        <charset val="134"/>
      </rPr>
      <t>项目</t>
    </r>
  </si>
  <si>
    <r>
      <rPr>
        <sz val="10"/>
        <rFont val="仿宋_GB2312"/>
        <charset val="134"/>
      </rPr>
      <t>该项目总投资</t>
    </r>
    <r>
      <rPr>
        <sz val="10"/>
        <rFont val="Times New Roman"/>
        <charset val="134"/>
      </rPr>
      <t>130</t>
    </r>
    <r>
      <rPr>
        <sz val="10"/>
        <rFont val="仿宋_GB2312"/>
        <charset val="134"/>
      </rPr>
      <t>万元，安排中央衔接资金</t>
    </r>
    <r>
      <rPr>
        <sz val="10"/>
        <rFont val="Times New Roman"/>
        <charset val="134"/>
      </rPr>
      <t>61</t>
    </r>
    <r>
      <rPr>
        <sz val="10"/>
        <rFont val="仿宋_GB2312"/>
        <charset val="134"/>
      </rPr>
      <t>万元。建设内容：对</t>
    </r>
    <r>
      <rPr>
        <sz val="10"/>
        <rFont val="Times New Roman"/>
        <charset val="134"/>
      </rPr>
      <t>2024</t>
    </r>
    <r>
      <rPr>
        <sz val="10"/>
        <rFont val="仿宋_GB2312"/>
        <charset val="134"/>
      </rPr>
      <t>学年接受中、高职教育的脱贫户和三类监测学生进行补助，予以扶持，每学年</t>
    </r>
    <r>
      <rPr>
        <sz val="10"/>
        <rFont val="Times New Roman"/>
        <charset val="134"/>
      </rPr>
      <t>4000</t>
    </r>
    <r>
      <rPr>
        <sz val="10"/>
        <rFont val="仿宋_GB2312"/>
        <charset val="134"/>
      </rPr>
      <t>元</t>
    </r>
    <r>
      <rPr>
        <sz val="10"/>
        <rFont val="Times New Roman"/>
        <charset val="134"/>
      </rPr>
      <t>/</t>
    </r>
    <r>
      <rPr>
        <sz val="10"/>
        <rFont val="仿宋_GB2312"/>
        <charset val="134"/>
      </rPr>
      <t>人。</t>
    </r>
  </si>
  <si>
    <r>
      <rPr>
        <sz val="10"/>
        <rFont val="Times New Roman"/>
        <charset val="134"/>
      </rPr>
      <t>“</t>
    </r>
    <r>
      <rPr>
        <sz val="10"/>
        <rFont val="仿宋_GB2312"/>
        <charset val="134"/>
      </rPr>
      <t>小额信贷贴息</t>
    </r>
    <r>
      <rPr>
        <sz val="10"/>
        <rFont val="Times New Roman"/>
        <charset val="134"/>
      </rPr>
      <t>”</t>
    </r>
    <r>
      <rPr>
        <sz val="10"/>
        <rFont val="仿宋_GB2312"/>
        <charset val="134"/>
      </rPr>
      <t>项目</t>
    </r>
  </si>
  <si>
    <r>
      <rPr>
        <sz val="10"/>
        <rFont val="仿宋_GB2312"/>
        <charset val="134"/>
      </rPr>
      <t>该项目总投资</t>
    </r>
    <r>
      <rPr>
        <sz val="10"/>
        <rFont val="Times New Roman"/>
        <charset val="134"/>
      </rPr>
      <t>150</t>
    </r>
    <r>
      <rPr>
        <sz val="10"/>
        <rFont val="仿宋_GB2312"/>
        <charset val="134"/>
      </rPr>
      <t>万元，安排中央衔接资金</t>
    </r>
    <r>
      <rPr>
        <sz val="10"/>
        <rFont val="Times New Roman"/>
        <charset val="134"/>
      </rPr>
      <t>90</t>
    </r>
    <r>
      <rPr>
        <sz val="10"/>
        <rFont val="仿宋_GB2312"/>
        <charset val="134"/>
      </rPr>
      <t>万元。建设内容：为有发展产业意愿但缺乏资金的脱贫户、边缘户给予金融贷款小额信贷贴息政策，按照</t>
    </r>
    <r>
      <rPr>
        <sz val="10"/>
        <rFont val="Times New Roman"/>
        <charset val="134"/>
      </rPr>
      <t>80%</t>
    </r>
    <r>
      <rPr>
        <sz val="10"/>
        <rFont val="仿宋_GB2312"/>
        <charset val="134"/>
      </rPr>
      <t>基准利率进行贴息。</t>
    </r>
  </si>
  <si>
    <r>
      <rPr>
        <sz val="10"/>
        <rFont val="仿宋_GB2312"/>
        <charset val="134"/>
      </rPr>
      <t>畜牧产业发展服务中心</t>
    </r>
  </si>
  <si>
    <r>
      <rPr>
        <sz val="10"/>
        <rFont val="仿宋_GB2312"/>
        <charset val="134"/>
      </rPr>
      <t>乳制品精深加工项目</t>
    </r>
  </si>
  <si>
    <t>对生产婴幼儿奶粉、蛋白粉、稀奶油、乳铁蛋白、原制奶酪等乳制品精深加工技术改造。</t>
  </si>
  <si>
    <r>
      <rPr>
        <sz val="10"/>
        <rFont val="仿宋_GB2312"/>
        <charset val="134"/>
      </rPr>
      <t>青贮制作贷款贴息项目</t>
    </r>
  </si>
  <si>
    <r>
      <rPr>
        <sz val="10"/>
        <rFont val="仿宋_GB2312"/>
        <charset val="134"/>
      </rPr>
      <t>对</t>
    </r>
    <r>
      <rPr>
        <sz val="10"/>
        <rFont val="Times New Roman"/>
        <charset val="134"/>
      </rPr>
      <t>2024</t>
    </r>
    <r>
      <rPr>
        <sz val="10"/>
        <rFont val="仿宋_GB2312"/>
        <charset val="134"/>
      </rPr>
      <t>年</t>
    </r>
    <r>
      <rPr>
        <sz val="10"/>
        <rFont val="Times New Roman"/>
        <charset val="134"/>
      </rPr>
      <t>7</t>
    </r>
    <r>
      <rPr>
        <sz val="10"/>
        <rFont val="仿宋_GB2312"/>
        <charset val="134"/>
      </rPr>
      <t>月</t>
    </r>
    <r>
      <rPr>
        <sz val="10"/>
        <rFont val="Times New Roman"/>
        <charset val="134"/>
      </rPr>
      <t>1</t>
    </r>
    <r>
      <rPr>
        <sz val="10"/>
        <rFont val="仿宋_GB2312"/>
        <charset val="134"/>
      </rPr>
      <t>日起至</t>
    </r>
    <r>
      <rPr>
        <sz val="10"/>
        <rFont val="Times New Roman"/>
        <charset val="134"/>
      </rPr>
      <t>11</t>
    </r>
    <r>
      <rPr>
        <sz val="10"/>
        <rFont val="仿宋_GB2312"/>
        <charset val="134"/>
      </rPr>
      <t>月</t>
    </r>
    <r>
      <rPr>
        <sz val="10"/>
        <rFont val="Times New Roman"/>
        <charset val="134"/>
      </rPr>
      <t>11</t>
    </r>
    <r>
      <rPr>
        <sz val="10"/>
        <rFont val="仿宋_GB2312"/>
        <charset val="134"/>
      </rPr>
      <t>日期间从银行获得贷款用于制作青贮的奶牛规模养殖场，按照不得高于中国人民银行公布的同期同档次贷款市场报价利率（</t>
    </r>
    <r>
      <rPr>
        <sz val="10"/>
        <rFont val="Times New Roman"/>
        <charset val="134"/>
      </rPr>
      <t>LPR</t>
    </r>
    <r>
      <rPr>
        <sz val="10"/>
        <rFont val="仿宋_GB2312"/>
        <charset val="134"/>
      </rPr>
      <t>）的</t>
    </r>
    <r>
      <rPr>
        <sz val="10"/>
        <rFont val="Times New Roman"/>
        <charset val="134"/>
      </rPr>
      <t>70%</t>
    </r>
    <r>
      <rPr>
        <sz val="10"/>
        <rFont val="仿宋_GB2312"/>
        <charset val="134"/>
      </rPr>
      <t>且不得超过</t>
    </r>
    <r>
      <rPr>
        <sz val="10"/>
        <rFont val="Times New Roman"/>
        <charset val="134"/>
      </rPr>
      <t>2%</t>
    </r>
    <r>
      <rPr>
        <sz val="10"/>
        <rFont val="仿宋_GB2312"/>
        <charset val="134"/>
      </rPr>
      <t>的贴息比例、</t>
    </r>
    <r>
      <rPr>
        <sz val="10"/>
        <rFont val="Times New Roman"/>
        <charset val="134"/>
      </rPr>
      <t>120</t>
    </r>
    <r>
      <rPr>
        <sz val="10"/>
        <rFont val="仿宋_GB2312"/>
        <charset val="134"/>
      </rPr>
      <t>天的贴息时间进行贷款贴息。</t>
    </r>
  </si>
  <si>
    <r>
      <rPr>
        <sz val="10"/>
        <rFont val="仿宋_GB2312"/>
        <charset val="134"/>
      </rPr>
      <t>扁担沟镇</t>
    </r>
  </si>
  <si>
    <r>
      <rPr>
        <sz val="10"/>
        <rFont val="仿宋_GB2312"/>
        <charset val="134"/>
      </rPr>
      <t>黄沙窝村日光温室翻建项目</t>
    </r>
  </si>
  <si>
    <r>
      <rPr>
        <sz val="10"/>
        <rFont val="仿宋_GB2312"/>
        <charset val="134"/>
      </rPr>
      <t>拆除原有废弃日光温室及垃圾清运、翻建</t>
    </r>
    <r>
      <rPr>
        <sz val="10"/>
        <rFont val="Times New Roman"/>
        <charset val="134"/>
      </rPr>
      <t>7</t>
    </r>
    <r>
      <rPr>
        <sz val="10"/>
        <rFont val="仿宋_GB2312"/>
        <charset val="134"/>
      </rPr>
      <t>座暖棚、新建泵房、配套建设，肥水一体化建设</t>
    </r>
  </si>
  <si>
    <r>
      <rPr>
        <sz val="10"/>
        <rFont val="仿宋_GB2312"/>
        <charset val="134"/>
      </rPr>
      <t>支持</t>
    </r>
    <r>
      <rPr>
        <sz val="10"/>
        <rFont val="Times New Roman"/>
        <charset val="134"/>
      </rPr>
      <t>2024</t>
    </r>
    <r>
      <rPr>
        <sz val="10"/>
        <rFont val="仿宋_GB2312"/>
        <charset val="134"/>
      </rPr>
      <t>年利通区扁担沟镇同利村养殖园区提标改造项目</t>
    </r>
  </si>
  <si>
    <r>
      <rPr>
        <sz val="10"/>
        <rFont val="仿宋_GB2312"/>
        <charset val="134"/>
      </rPr>
      <t>该项目总投资</t>
    </r>
    <r>
      <rPr>
        <sz val="10"/>
        <rFont val="Times New Roman"/>
        <charset val="134"/>
      </rPr>
      <t>320</t>
    </r>
    <r>
      <rPr>
        <sz val="10"/>
        <rFont val="仿宋_GB2312"/>
        <charset val="134"/>
      </rPr>
      <t>万元，安排中央衔接资金</t>
    </r>
    <r>
      <rPr>
        <sz val="10"/>
        <rFont val="Times New Roman"/>
        <charset val="134"/>
      </rPr>
      <t>320</t>
    </r>
    <r>
      <rPr>
        <sz val="10"/>
        <rFont val="仿宋_GB2312"/>
        <charset val="134"/>
      </rPr>
      <t>万元（含少数民族发展资金</t>
    </r>
    <r>
      <rPr>
        <sz val="10"/>
        <rFont val="Times New Roman"/>
        <charset val="134"/>
      </rPr>
      <t>292</t>
    </r>
    <r>
      <rPr>
        <sz val="10"/>
        <rFont val="仿宋_GB2312"/>
        <charset val="134"/>
      </rPr>
      <t>万元）。建设内容：改造服务用房</t>
    </r>
    <r>
      <rPr>
        <sz val="10"/>
        <rFont val="Times New Roman"/>
        <charset val="134"/>
      </rPr>
      <t>3</t>
    </r>
    <r>
      <rPr>
        <sz val="10"/>
        <rFont val="仿宋_GB2312"/>
        <charset val="134"/>
      </rPr>
      <t>栋，羊棚改造</t>
    </r>
    <r>
      <rPr>
        <sz val="10"/>
        <rFont val="Times New Roman"/>
        <charset val="134"/>
      </rPr>
      <t>8</t>
    </r>
    <r>
      <rPr>
        <sz val="10"/>
        <rFont val="仿宋_GB2312"/>
        <charset val="134"/>
      </rPr>
      <t>座，牛棚改造</t>
    </r>
    <r>
      <rPr>
        <sz val="10"/>
        <rFont val="Times New Roman"/>
        <charset val="134"/>
      </rPr>
      <t>5</t>
    </r>
    <r>
      <rPr>
        <sz val="10"/>
        <rFont val="仿宋_GB2312"/>
        <charset val="134"/>
      </rPr>
      <t>座；配套建设草料棚，园区排水设施，饲喂设施等。</t>
    </r>
  </si>
  <si>
    <r>
      <rPr>
        <sz val="10"/>
        <rFont val="仿宋_GB2312"/>
        <charset val="134"/>
      </rPr>
      <t>支持扁担沟镇利原村排沟开挖项目</t>
    </r>
  </si>
  <si>
    <r>
      <rPr>
        <sz val="10"/>
        <rFont val="仿宋_GB2312"/>
        <charset val="134"/>
      </rPr>
      <t>该项目总投资</t>
    </r>
    <r>
      <rPr>
        <sz val="10"/>
        <rFont val="Times New Roman"/>
        <charset val="134"/>
      </rPr>
      <t>85</t>
    </r>
    <r>
      <rPr>
        <sz val="10"/>
        <rFont val="仿宋_GB2312"/>
        <charset val="134"/>
      </rPr>
      <t>万元，安排中央衔接资金</t>
    </r>
    <r>
      <rPr>
        <sz val="10"/>
        <rFont val="Times New Roman"/>
        <charset val="134"/>
      </rPr>
      <t>85</t>
    </r>
    <r>
      <rPr>
        <sz val="10"/>
        <rFont val="仿宋_GB2312"/>
        <charset val="134"/>
      </rPr>
      <t>万元。建设内容：开挖利原村排碱沟</t>
    </r>
    <r>
      <rPr>
        <sz val="10"/>
        <rFont val="Times New Roman"/>
        <charset val="134"/>
      </rPr>
      <t>3200</t>
    </r>
    <r>
      <rPr>
        <sz val="10"/>
        <rFont val="仿宋_GB2312"/>
        <charset val="134"/>
      </rPr>
      <t>米。</t>
    </r>
  </si>
  <si>
    <r>
      <rPr>
        <sz val="10"/>
        <rFont val="仿宋_GB2312"/>
        <charset val="134"/>
      </rPr>
      <t>支持赵家沟肉牛养殖场基础设施道路硬化项目</t>
    </r>
  </si>
  <si>
    <r>
      <rPr>
        <sz val="10"/>
        <rFont val="仿宋_GB2312"/>
        <charset val="134"/>
      </rPr>
      <t>该项目总投资</t>
    </r>
    <r>
      <rPr>
        <sz val="10"/>
        <rFont val="Times New Roman"/>
        <charset val="134"/>
      </rPr>
      <t>84</t>
    </r>
    <r>
      <rPr>
        <sz val="10"/>
        <rFont val="仿宋_GB2312"/>
        <charset val="134"/>
      </rPr>
      <t>万元，安排中央衔接资金</t>
    </r>
    <r>
      <rPr>
        <sz val="10"/>
        <rFont val="Times New Roman"/>
        <charset val="134"/>
      </rPr>
      <t>84</t>
    </r>
    <r>
      <rPr>
        <sz val="10"/>
        <rFont val="仿宋_GB2312"/>
        <charset val="134"/>
      </rPr>
      <t>万元。建设内容：硬化赵家沟村肉牛养殖场基础设施道路硬化，硬化面积</t>
    </r>
    <r>
      <rPr>
        <sz val="10"/>
        <rFont val="Times New Roman"/>
        <charset val="134"/>
      </rPr>
      <t>7000</t>
    </r>
    <r>
      <rPr>
        <sz val="10"/>
        <rFont val="宋体"/>
        <charset val="134"/>
      </rPr>
      <t>㎡</t>
    </r>
  </si>
  <si>
    <r>
      <rPr>
        <sz val="10"/>
        <rFont val="仿宋_GB2312"/>
        <charset val="134"/>
      </rPr>
      <t>支持利通区扁担沟镇同利村日光温室提升改造项目</t>
    </r>
  </si>
  <si>
    <r>
      <rPr>
        <sz val="10"/>
        <rFont val="仿宋_GB2312"/>
        <charset val="134"/>
      </rPr>
      <t>该项目总投资</t>
    </r>
    <r>
      <rPr>
        <sz val="10"/>
        <rFont val="Times New Roman"/>
        <charset val="134"/>
      </rPr>
      <t>40</t>
    </r>
    <r>
      <rPr>
        <sz val="10"/>
        <rFont val="仿宋_GB2312"/>
        <charset val="134"/>
      </rPr>
      <t>万元，安排中央衔接资金</t>
    </r>
    <r>
      <rPr>
        <sz val="10"/>
        <rFont val="Times New Roman"/>
        <charset val="134"/>
      </rPr>
      <t>40</t>
    </r>
    <r>
      <rPr>
        <sz val="10"/>
        <rFont val="仿宋_GB2312"/>
        <charset val="134"/>
      </rPr>
      <t>万元。建设内容：安装钢丝绳拉结固定</t>
    </r>
    <r>
      <rPr>
        <sz val="10"/>
        <rFont val="Times New Roman"/>
        <charset val="134"/>
      </rPr>
      <t>101300</t>
    </r>
    <r>
      <rPr>
        <sz val="10"/>
        <rFont val="仿宋_GB2312"/>
        <charset val="134"/>
      </rPr>
      <t>米，安装水肥一体机</t>
    </r>
    <r>
      <rPr>
        <sz val="10"/>
        <rFont val="Times New Roman"/>
        <charset val="134"/>
      </rPr>
      <t>6</t>
    </r>
    <r>
      <rPr>
        <sz val="10"/>
        <rFont val="仿宋_GB2312"/>
        <charset val="134"/>
      </rPr>
      <t>台，零星钢构件</t>
    </r>
    <r>
      <rPr>
        <sz val="10"/>
        <rFont val="Times New Roman"/>
        <charset val="134"/>
      </rPr>
      <t>680</t>
    </r>
    <r>
      <rPr>
        <sz val="10"/>
        <rFont val="仿宋_GB2312"/>
        <charset val="134"/>
      </rPr>
      <t>米，成品拼装水箱</t>
    </r>
    <r>
      <rPr>
        <sz val="10"/>
        <rFont val="Times New Roman"/>
        <charset val="134"/>
      </rPr>
      <t>6</t>
    </r>
    <r>
      <rPr>
        <sz val="10"/>
        <rFont val="仿宋_GB2312"/>
        <charset val="134"/>
      </rPr>
      <t>个，铺装滴渗管</t>
    </r>
    <r>
      <rPr>
        <sz val="10"/>
        <rFont val="Times New Roman"/>
        <charset val="134"/>
      </rPr>
      <t>25745</t>
    </r>
    <r>
      <rPr>
        <sz val="10"/>
        <rFont val="仿宋_GB2312"/>
        <charset val="134"/>
      </rPr>
      <t>米，阀门</t>
    </r>
    <r>
      <rPr>
        <sz val="10"/>
        <rFont val="Times New Roman"/>
        <charset val="134"/>
      </rPr>
      <t>1200</t>
    </r>
    <r>
      <rPr>
        <sz val="10"/>
        <rFont val="仿宋_GB2312"/>
        <charset val="134"/>
      </rPr>
      <t>个。</t>
    </r>
  </si>
  <si>
    <r>
      <rPr>
        <sz val="10"/>
        <rFont val="仿宋_GB2312"/>
        <charset val="134"/>
      </rPr>
      <t>扁担沟镇同利村设施农业供水建设项目</t>
    </r>
  </si>
  <si>
    <r>
      <rPr>
        <sz val="10"/>
        <rFont val="仿宋_GB2312"/>
        <charset val="134"/>
      </rPr>
      <t>该项目总投资</t>
    </r>
    <r>
      <rPr>
        <sz val="10"/>
        <rFont val="Times New Roman"/>
        <charset val="134"/>
      </rPr>
      <t>260</t>
    </r>
    <r>
      <rPr>
        <sz val="10"/>
        <rFont val="仿宋_GB2312"/>
        <charset val="134"/>
      </rPr>
      <t>万元，安排中央衔接资金</t>
    </r>
    <r>
      <rPr>
        <sz val="10"/>
        <rFont val="Times New Roman"/>
        <charset val="134"/>
      </rPr>
      <t>260</t>
    </r>
    <r>
      <rPr>
        <sz val="10"/>
        <rFont val="仿宋_GB2312"/>
        <charset val="134"/>
      </rPr>
      <t>万元。建设内容：新建水源取水泵站</t>
    </r>
    <r>
      <rPr>
        <sz val="10"/>
        <rFont val="Times New Roman"/>
        <charset val="134"/>
      </rPr>
      <t>1</t>
    </r>
    <r>
      <rPr>
        <sz val="10"/>
        <rFont val="仿宋_GB2312"/>
        <charset val="134"/>
      </rPr>
      <t>座；铺设</t>
    </r>
    <r>
      <rPr>
        <sz val="10"/>
        <rFont val="Times New Roman"/>
        <charset val="134"/>
      </rPr>
      <t>φ250U-PVC</t>
    </r>
    <r>
      <rPr>
        <sz val="10"/>
        <rFont val="仿宋_GB2312"/>
        <charset val="134"/>
      </rPr>
      <t>管线</t>
    </r>
    <r>
      <rPr>
        <sz val="10"/>
        <rFont val="Times New Roman"/>
        <charset val="134"/>
      </rPr>
      <t>3050m</t>
    </r>
    <r>
      <rPr>
        <sz val="10"/>
        <rFont val="仿宋_GB2312"/>
        <charset val="134"/>
      </rPr>
      <t>，配套管线附属建筑物</t>
    </r>
    <r>
      <rPr>
        <sz val="10"/>
        <rFont val="Times New Roman"/>
        <charset val="134"/>
      </rPr>
      <t>11</t>
    </r>
    <r>
      <rPr>
        <sz val="10"/>
        <rFont val="仿宋_GB2312"/>
        <charset val="134"/>
      </rPr>
      <t>座，管线穿跨建筑物</t>
    </r>
    <r>
      <rPr>
        <sz val="10"/>
        <rFont val="Times New Roman"/>
        <charset val="134"/>
      </rPr>
      <t>7</t>
    </r>
    <r>
      <rPr>
        <sz val="10"/>
        <rFont val="仿宋_GB2312"/>
        <charset val="134"/>
      </rPr>
      <t>座；改造田间加压首部泵站</t>
    </r>
    <r>
      <rPr>
        <sz val="10"/>
        <rFont val="Times New Roman"/>
        <charset val="134"/>
      </rPr>
      <t>1</t>
    </r>
    <r>
      <rPr>
        <sz val="10"/>
        <rFont val="仿宋_GB2312"/>
        <charset val="134"/>
      </rPr>
      <t>座。</t>
    </r>
  </si>
  <si>
    <r>
      <rPr>
        <sz val="10"/>
        <rFont val="仿宋_GB2312"/>
        <charset val="134"/>
      </rPr>
      <t>扁担沟镇渔光湖村蘑菇种植项目</t>
    </r>
  </si>
  <si>
    <r>
      <rPr>
        <sz val="10"/>
        <rFont val="仿宋_GB2312"/>
        <charset val="134"/>
      </rPr>
      <t>计划种植</t>
    </r>
    <r>
      <rPr>
        <sz val="10"/>
        <rFont val="Times New Roman"/>
        <charset val="134"/>
      </rPr>
      <t>18</t>
    </r>
    <r>
      <rPr>
        <sz val="10"/>
        <rFont val="仿宋_GB2312"/>
        <charset val="134"/>
      </rPr>
      <t>棚羊肚菌，</t>
    </r>
    <r>
      <rPr>
        <sz val="10"/>
        <rFont val="Times New Roman"/>
        <charset val="134"/>
      </rPr>
      <t>2</t>
    </r>
    <r>
      <rPr>
        <sz val="10"/>
        <rFont val="仿宋_GB2312"/>
        <charset val="134"/>
      </rPr>
      <t>棚平菇及购置设备等。</t>
    </r>
  </si>
  <si>
    <t>吴忠市同力制衣车间改造项目</t>
  </si>
  <si>
    <r>
      <rPr>
        <sz val="10"/>
        <rFont val="仿宋_GB2312"/>
        <charset val="134"/>
      </rPr>
      <t>车间室内改造、暖气改造、电气改造、室外附属改造。</t>
    </r>
  </si>
  <si>
    <t>建设中</t>
  </si>
  <si>
    <r>
      <rPr>
        <sz val="10"/>
        <rFont val="仿宋_GB2312"/>
        <charset val="134"/>
      </rPr>
      <t>上桥镇</t>
    </r>
  </si>
  <si>
    <r>
      <rPr>
        <sz val="10"/>
        <rFont val="仿宋_GB2312"/>
        <charset val="134"/>
      </rPr>
      <t>支持吴忠市利通区上桥镇涝河桥村发展新型农村集体经济项目</t>
    </r>
  </si>
  <si>
    <r>
      <rPr>
        <sz val="10"/>
        <rFont val="仿宋_GB2312"/>
        <charset val="134"/>
      </rPr>
      <t>该项目总投资</t>
    </r>
    <r>
      <rPr>
        <sz val="10"/>
        <rFont val="Times New Roman"/>
        <charset val="134"/>
      </rPr>
      <t>100</t>
    </r>
    <r>
      <rPr>
        <sz val="10"/>
        <rFont val="仿宋_GB2312"/>
        <charset val="134"/>
      </rPr>
      <t>万元，安排中央衔接资金</t>
    </r>
    <r>
      <rPr>
        <sz val="10"/>
        <rFont val="Times New Roman"/>
        <charset val="134"/>
      </rPr>
      <t>70</t>
    </r>
    <r>
      <rPr>
        <sz val="10"/>
        <rFont val="仿宋_GB2312"/>
        <charset val="134"/>
      </rPr>
      <t>万元。建设内容：通过</t>
    </r>
    <r>
      <rPr>
        <sz val="10"/>
        <rFont val="Times New Roman"/>
        <charset val="134"/>
      </rPr>
      <t>“</t>
    </r>
    <r>
      <rPr>
        <sz val="10"/>
        <rFont val="仿宋_GB2312"/>
        <charset val="134"/>
      </rPr>
      <t>村党支部领办企业</t>
    </r>
    <r>
      <rPr>
        <sz val="10"/>
        <rFont val="Times New Roman"/>
        <charset val="134"/>
      </rPr>
      <t>+</t>
    </r>
    <r>
      <rPr>
        <sz val="10"/>
        <rFont val="仿宋_GB2312"/>
        <charset val="134"/>
      </rPr>
      <t>合作社</t>
    </r>
    <r>
      <rPr>
        <sz val="10"/>
        <rFont val="Times New Roman"/>
        <charset val="134"/>
      </rPr>
      <t>+</t>
    </r>
    <r>
      <rPr>
        <sz val="10"/>
        <rFont val="仿宋_GB2312"/>
        <charset val="134"/>
      </rPr>
      <t>农户</t>
    </r>
    <r>
      <rPr>
        <sz val="10"/>
        <rFont val="Times New Roman"/>
        <charset val="134"/>
      </rPr>
      <t>+</t>
    </r>
    <r>
      <rPr>
        <sz val="10"/>
        <rFont val="仿宋_GB2312"/>
        <charset val="134"/>
      </rPr>
      <t>移民</t>
    </r>
    <r>
      <rPr>
        <sz val="10"/>
        <rFont val="Times New Roman"/>
        <charset val="134"/>
      </rPr>
      <t>”</t>
    </r>
    <r>
      <rPr>
        <sz val="10"/>
        <rFont val="仿宋_GB2312"/>
        <charset val="134"/>
      </rPr>
      <t>模式，实施精品果蔬种植及包装配送基地孵化项目。</t>
    </r>
  </si>
  <si>
    <r>
      <rPr>
        <sz val="10"/>
        <color rgb="FF222222"/>
        <rFont val="仿宋_GB2312"/>
        <charset val="134"/>
      </rPr>
      <t>该项目总投资</t>
    </r>
    <r>
      <rPr>
        <sz val="10"/>
        <color rgb="FF222222"/>
        <rFont val="Times New Roman"/>
        <charset val="134"/>
      </rPr>
      <t>100</t>
    </r>
    <r>
      <rPr>
        <sz val="10"/>
        <color rgb="FF222222"/>
        <rFont val="仿宋_GB2312"/>
        <charset val="134"/>
      </rPr>
      <t>万元，安排中央资金</t>
    </r>
    <r>
      <rPr>
        <sz val="10"/>
        <color rgb="FF222222"/>
        <rFont val="Times New Roman"/>
        <charset val="134"/>
      </rPr>
      <t>70</t>
    </r>
    <r>
      <rPr>
        <sz val="10"/>
        <color rgb="FF222222"/>
        <rFont val="仿宋_GB2312"/>
        <charset val="134"/>
      </rPr>
      <t>万元。建设内容：将牛家坊小学现有的</t>
    </r>
    <r>
      <rPr>
        <sz val="10"/>
        <color rgb="FF222222"/>
        <rFont val="Times New Roman"/>
        <charset val="134"/>
      </rPr>
      <t>16</t>
    </r>
    <r>
      <rPr>
        <sz val="10"/>
        <color rgb="FF222222"/>
        <rFont val="仿宋_GB2312"/>
        <charset val="134"/>
      </rPr>
      <t>间教室新建为牛家坊村农副产品加工厂。</t>
    </r>
  </si>
  <si>
    <r>
      <rPr>
        <sz val="10"/>
        <rFont val="仿宋_GB2312"/>
        <charset val="134"/>
      </rPr>
      <t>古城镇</t>
    </r>
  </si>
  <si>
    <r>
      <rPr>
        <sz val="10"/>
        <rFont val="仿宋_GB2312"/>
        <charset val="134"/>
      </rPr>
      <t>支持古城镇金星村发展新型农村集体经济项目</t>
    </r>
  </si>
  <si>
    <r>
      <rPr>
        <sz val="10"/>
        <rFont val="仿宋_GB2312"/>
        <charset val="134"/>
      </rPr>
      <t>该项目总投资</t>
    </r>
    <r>
      <rPr>
        <sz val="10"/>
        <rFont val="Times New Roman"/>
        <charset val="134"/>
      </rPr>
      <t>100</t>
    </r>
    <r>
      <rPr>
        <sz val="10"/>
        <rFont val="仿宋_GB2312"/>
        <charset val="134"/>
      </rPr>
      <t>万元，安排中央衔接资金</t>
    </r>
    <r>
      <rPr>
        <sz val="10"/>
        <rFont val="Times New Roman"/>
        <charset val="134"/>
      </rPr>
      <t>70</t>
    </r>
    <r>
      <rPr>
        <sz val="10"/>
        <rFont val="仿宋_GB2312"/>
        <charset val="134"/>
      </rPr>
      <t>万元。建设内容：依托已建成的果蔬便民点（全封闭式</t>
    </r>
    <r>
      <rPr>
        <sz val="10"/>
        <rFont val="Times New Roman"/>
        <charset val="134"/>
      </rPr>
      <t>1000</t>
    </r>
    <r>
      <rPr>
        <sz val="10"/>
        <rFont val="仿宋_GB2312"/>
        <charset val="134"/>
      </rPr>
      <t>平米、室外</t>
    </r>
    <r>
      <rPr>
        <sz val="10"/>
        <rFont val="Times New Roman"/>
        <charset val="134"/>
      </rPr>
      <t>2000</t>
    </r>
    <r>
      <rPr>
        <sz val="10"/>
        <rFont val="仿宋_GB2312"/>
        <charset val="134"/>
      </rPr>
      <t>平米），改造升级封闭式农产品交易市。</t>
    </r>
  </si>
  <si>
    <r>
      <rPr>
        <sz val="10"/>
        <rFont val="仿宋_GB2312"/>
        <charset val="134"/>
      </rPr>
      <t>支持古城镇朝阳村发展新型农村集体经济项目</t>
    </r>
  </si>
  <si>
    <r>
      <rPr>
        <sz val="10"/>
        <rFont val="仿宋_GB2312"/>
        <charset val="134"/>
      </rPr>
      <t>该项目总投资</t>
    </r>
    <r>
      <rPr>
        <sz val="10"/>
        <rFont val="Times New Roman"/>
        <charset val="134"/>
      </rPr>
      <t>100</t>
    </r>
    <r>
      <rPr>
        <sz val="10"/>
        <rFont val="仿宋_GB2312"/>
        <charset val="134"/>
      </rPr>
      <t>万元，安排中央衔接资金</t>
    </r>
    <r>
      <rPr>
        <sz val="10"/>
        <rFont val="Times New Roman"/>
        <charset val="134"/>
      </rPr>
      <t>70</t>
    </r>
    <r>
      <rPr>
        <sz val="10"/>
        <rFont val="仿宋_GB2312"/>
        <charset val="134"/>
      </rPr>
      <t>万元。建设内容：改造闲置村集体厂房（占地</t>
    </r>
    <r>
      <rPr>
        <sz val="10"/>
        <rFont val="Times New Roman"/>
        <charset val="134"/>
      </rPr>
      <t>3</t>
    </r>
    <r>
      <rPr>
        <sz val="10"/>
        <rFont val="仿宋_GB2312"/>
        <charset val="134"/>
      </rPr>
      <t>亩，库房面积</t>
    </r>
    <r>
      <rPr>
        <sz val="10"/>
        <rFont val="Times New Roman"/>
        <charset val="134"/>
      </rPr>
      <t>600</t>
    </r>
    <r>
      <rPr>
        <sz val="10"/>
        <rFont val="仿宋_GB2312"/>
        <charset val="134"/>
      </rPr>
      <t>余平方米），联合本村妇女创业公司</t>
    </r>
    <r>
      <rPr>
        <sz val="10"/>
        <rFont val="Times New Roman"/>
        <charset val="134"/>
      </rPr>
      <t>--</t>
    </r>
    <r>
      <rPr>
        <sz val="10"/>
        <rFont val="仿宋_GB2312"/>
        <charset val="134"/>
      </rPr>
      <t>吴忠市云裳商贸有限公司，扩大生产经营规模，提高产能，改进生产技术水平，改（扩）建新厂房，完善相关基础配套设施，项目投产后可实现服装生产裁剪、缝纫智能化，带动劳动就业人员</t>
    </r>
    <r>
      <rPr>
        <sz val="10"/>
        <rFont val="Times New Roman"/>
        <charset val="134"/>
      </rPr>
      <t>60</t>
    </r>
    <r>
      <rPr>
        <sz val="10"/>
        <rFont val="仿宋_GB2312"/>
        <charset val="134"/>
      </rPr>
      <t>人左右。</t>
    </r>
  </si>
  <si>
    <r>
      <rPr>
        <sz val="10"/>
        <rFont val="仿宋_GB2312"/>
        <charset val="134"/>
      </rPr>
      <t>支持利通区古城镇党家河湾村设施农业生产基地改造项目</t>
    </r>
  </si>
  <si>
    <r>
      <rPr>
        <sz val="10"/>
        <rFont val="仿宋_GB2312"/>
        <charset val="134"/>
      </rPr>
      <t>该项目总投资</t>
    </r>
    <r>
      <rPr>
        <sz val="10"/>
        <rFont val="Times New Roman"/>
        <charset val="134"/>
      </rPr>
      <t>300</t>
    </r>
    <r>
      <rPr>
        <sz val="10"/>
        <rFont val="仿宋_GB2312"/>
        <charset val="134"/>
      </rPr>
      <t>万元，安排中央衔接资金</t>
    </r>
    <r>
      <rPr>
        <sz val="10"/>
        <rFont val="Times New Roman"/>
        <charset val="134"/>
      </rPr>
      <t>270</t>
    </r>
    <r>
      <rPr>
        <sz val="10"/>
        <rFont val="仿宋_GB2312"/>
        <charset val="134"/>
      </rPr>
      <t>万元。建设内容：改建</t>
    </r>
    <r>
      <rPr>
        <sz val="10"/>
        <rFont val="Times New Roman"/>
        <charset val="134"/>
      </rPr>
      <t>10</t>
    </r>
    <r>
      <rPr>
        <sz val="10"/>
        <rFont val="仿宋_GB2312"/>
        <charset val="134"/>
      </rPr>
      <t>座日光温室及配套水肥一体化设备。</t>
    </r>
  </si>
  <si>
    <r>
      <rPr>
        <sz val="10"/>
        <rFont val="仿宋_GB2312"/>
        <charset val="134"/>
      </rPr>
      <t>金银滩镇</t>
    </r>
  </si>
  <si>
    <t>金银滩镇灵白村、银新村产业及配套设施建设项目</t>
  </si>
  <si>
    <r>
      <rPr>
        <sz val="10"/>
        <rFont val="仿宋_GB2312"/>
        <charset val="134"/>
      </rPr>
      <t>该项目总投资</t>
    </r>
    <r>
      <rPr>
        <sz val="10"/>
        <rFont val="Times New Roman"/>
        <charset val="134"/>
      </rPr>
      <t>285</t>
    </r>
    <r>
      <rPr>
        <sz val="10"/>
        <rFont val="仿宋_GB2312"/>
        <charset val="134"/>
      </rPr>
      <t>万元，安排中央衔接资金</t>
    </r>
    <r>
      <rPr>
        <sz val="10"/>
        <rFont val="Times New Roman"/>
        <charset val="134"/>
      </rPr>
      <t>185</t>
    </r>
    <r>
      <rPr>
        <sz val="10"/>
        <rFont val="仿宋_GB2312"/>
        <charset val="134"/>
      </rPr>
      <t>万元。建设内容：建设内容为在灵白村集中连片种植大田韭菜</t>
    </r>
    <r>
      <rPr>
        <sz val="10"/>
        <rFont val="Times New Roman"/>
        <charset val="134"/>
      </rPr>
      <t>500</t>
    </r>
    <r>
      <rPr>
        <sz val="10"/>
        <rFont val="仿宋_GB2312"/>
        <charset val="134"/>
      </rPr>
      <t>亩，完善种植区相关基础设施。</t>
    </r>
  </si>
  <si>
    <t>银新村村集体精米加工厂建设项目</t>
  </si>
  <si>
    <r>
      <rPr>
        <sz val="10"/>
        <rFont val="仿宋_GB2312"/>
        <charset val="134"/>
      </rPr>
      <t>该建设内容：项目总占地面积</t>
    </r>
    <r>
      <rPr>
        <sz val="10"/>
        <rFont val="Times New Roman"/>
        <charset val="134"/>
      </rPr>
      <t>6000</t>
    </r>
    <r>
      <rPr>
        <sz val="10"/>
        <rFont val="宋体"/>
        <charset val="134"/>
      </rPr>
      <t>㎡</t>
    </r>
    <r>
      <rPr>
        <sz val="10"/>
        <rFont val="仿宋_GB2312"/>
        <charset val="134"/>
      </rPr>
      <t>，主要建设内容有新建</t>
    </r>
    <r>
      <rPr>
        <sz val="10"/>
        <rFont val="Times New Roman"/>
        <charset val="134"/>
      </rPr>
      <t>1000</t>
    </r>
    <r>
      <rPr>
        <sz val="10"/>
        <rFont val="宋体"/>
        <charset val="134"/>
      </rPr>
      <t>㎡</t>
    </r>
    <r>
      <rPr>
        <sz val="10"/>
        <rFont val="仿宋_GB2312"/>
        <charset val="134"/>
      </rPr>
      <t>加工车间</t>
    </r>
    <r>
      <rPr>
        <sz val="10"/>
        <rFont val="Times New Roman"/>
        <charset val="134"/>
      </rPr>
      <t>1</t>
    </r>
    <r>
      <rPr>
        <sz val="10"/>
        <rFont val="仿宋_GB2312"/>
        <charset val="134"/>
      </rPr>
      <t>座，采购并安装杂粮清理机、去石机、砻谷机、分离机、碾米机、输送机等机械设备，新建地磅</t>
    </r>
    <r>
      <rPr>
        <sz val="10"/>
        <rFont val="Times New Roman"/>
        <charset val="134"/>
      </rPr>
      <t>1</t>
    </r>
    <r>
      <rPr>
        <sz val="10"/>
        <rFont val="仿宋_GB2312"/>
        <charset val="134"/>
      </rPr>
      <t>台，室外硬化</t>
    </r>
    <r>
      <rPr>
        <sz val="10"/>
        <rFont val="Times New Roman"/>
        <charset val="134"/>
      </rPr>
      <t>2200</t>
    </r>
    <r>
      <rPr>
        <sz val="10"/>
        <rFont val="宋体"/>
        <charset val="134"/>
      </rPr>
      <t>㎡</t>
    </r>
    <r>
      <rPr>
        <sz val="10"/>
        <rFont val="仿宋_GB2312"/>
        <charset val="134"/>
      </rPr>
      <t>。（实施单位：金银滩镇；完成时限：</t>
    </r>
    <r>
      <rPr>
        <sz val="10"/>
        <rFont val="Times New Roman"/>
        <charset val="134"/>
      </rPr>
      <t>6</t>
    </r>
    <r>
      <rPr>
        <sz val="10"/>
        <rFont val="仿宋_GB2312"/>
        <charset val="134"/>
      </rPr>
      <t>月</t>
    </r>
    <r>
      <rPr>
        <sz val="10"/>
        <rFont val="Times New Roman"/>
        <charset val="134"/>
      </rPr>
      <t>30</t>
    </r>
    <r>
      <rPr>
        <sz val="10"/>
        <rFont val="仿宋_GB2312"/>
        <charset val="134"/>
      </rPr>
      <t>日前）</t>
    </r>
  </si>
  <si>
    <r>
      <rPr>
        <sz val="10"/>
        <rFont val="仿宋_GB2312"/>
        <charset val="134"/>
      </rPr>
      <t>支持金银滩镇灵白村产业道路建设项目</t>
    </r>
  </si>
  <si>
    <r>
      <rPr>
        <sz val="10"/>
        <rFont val="仿宋_GB2312"/>
        <charset val="134"/>
      </rPr>
      <t>该项目总投资</t>
    </r>
    <r>
      <rPr>
        <sz val="10"/>
        <rFont val="Times New Roman"/>
        <charset val="134"/>
      </rPr>
      <t>130</t>
    </r>
    <r>
      <rPr>
        <sz val="10"/>
        <rFont val="仿宋_GB2312"/>
        <charset val="134"/>
      </rPr>
      <t>万元，安排中央衔接资金</t>
    </r>
    <r>
      <rPr>
        <sz val="10"/>
        <rFont val="Times New Roman"/>
        <charset val="134"/>
      </rPr>
      <t>130</t>
    </r>
    <r>
      <rPr>
        <sz val="10"/>
        <rFont val="仿宋_GB2312"/>
        <charset val="134"/>
      </rPr>
      <t>万元。建设内容：新建混凝土道路</t>
    </r>
    <r>
      <rPr>
        <sz val="10"/>
        <rFont val="Times New Roman"/>
        <charset val="134"/>
      </rPr>
      <t>9200</t>
    </r>
    <r>
      <rPr>
        <sz val="10"/>
        <rFont val="宋体"/>
        <charset val="134"/>
      </rPr>
      <t>㎡</t>
    </r>
    <r>
      <rPr>
        <sz val="10"/>
        <rFont val="仿宋_GB2312"/>
        <charset val="134"/>
      </rPr>
      <t>。</t>
    </r>
  </si>
  <si>
    <r>
      <rPr>
        <sz val="10"/>
        <rFont val="仿宋_GB2312"/>
        <charset val="134"/>
      </rPr>
      <t>沟台村日光温室建设项目</t>
    </r>
  </si>
  <si>
    <r>
      <rPr>
        <sz val="10"/>
        <rFont val="仿宋_GB2312"/>
        <charset val="134"/>
      </rPr>
      <t>该项目总投资</t>
    </r>
    <r>
      <rPr>
        <sz val="10"/>
        <rFont val="Times New Roman"/>
        <charset val="134"/>
      </rPr>
      <t>190</t>
    </r>
    <r>
      <rPr>
        <sz val="10"/>
        <rFont val="仿宋_GB2312"/>
        <charset val="134"/>
      </rPr>
      <t>万元，建设内容：建设</t>
    </r>
    <r>
      <rPr>
        <sz val="10"/>
        <rFont val="Times New Roman"/>
        <charset val="134"/>
      </rPr>
      <t>60</t>
    </r>
    <r>
      <rPr>
        <sz val="10"/>
        <rFont val="仿宋_GB2312"/>
        <charset val="134"/>
      </rPr>
      <t>米温棚</t>
    </r>
    <r>
      <rPr>
        <sz val="10"/>
        <rFont val="Times New Roman"/>
        <charset val="134"/>
      </rPr>
      <t>1</t>
    </r>
    <r>
      <rPr>
        <sz val="10"/>
        <rFont val="仿宋_GB2312"/>
        <charset val="134"/>
      </rPr>
      <t>座，</t>
    </r>
    <r>
      <rPr>
        <sz val="10"/>
        <rFont val="Times New Roman"/>
        <charset val="134"/>
      </rPr>
      <t>75</t>
    </r>
    <r>
      <rPr>
        <sz val="10"/>
        <rFont val="仿宋_GB2312"/>
        <charset val="134"/>
      </rPr>
      <t>米温棚</t>
    </r>
    <r>
      <rPr>
        <sz val="10"/>
        <rFont val="Times New Roman"/>
        <charset val="134"/>
      </rPr>
      <t>1</t>
    </r>
    <r>
      <rPr>
        <sz val="10"/>
        <rFont val="仿宋_GB2312"/>
        <charset val="134"/>
      </rPr>
      <t>座，配套水肥一体化工程、室外给排水工程和电气工程。</t>
    </r>
  </si>
  <si>
    <r>
      <rPr>
        <sz val="10"/>
        <rFont val="仿宋_GB2312"/>
        <charset val="134"/>
      </rPr>
      <t>人社局</t>
    </r>
  </si>
  <si>
    <r>
      <rPr>
        <sz val="10"/>
        <rFont val="仿宋_GB2312"/>
        <charset val="134"/>
      </rPr>
      <t>支持</t>
    </r>
    <r>
      <rPr>
        <sz val="10"/>
        <rFont val="Times New Roman"/>
        <charset val="134"/>
      </rPr>
      <t>2024</t>
    </r>
    <r>
      <rPr>
        <sz val="10"/>
        <rFont val="仿宋_GB2312"/>
        <charset val="134"/>
      </rPr>
      <t>年公益性岗位项目</t>
    </r>
  </si>
  <si>
    <r>
      <rPr>
        <sz val="10"/>
        <rFont val="仿宋_GB2312"/>
        <charset val="134"/>
      </rPr>
      <t>该项目总投资</t>
    </r>
    <r>
      <rPr>
        <sz val="10"/>
        <rFont val="Times New Roman"/>
        <charset val="134"/>
      </rPr>
      <t>630</t>
    </r>
    <r>
      <rPr>
        <sz val="10"/>
        <rFont val="仿宋_GB2312"/>
        <charset val="134"/>
      </rPr>
      <t>万元，安排中央衔接资金</t>
    </r>
    <r>
      <rPr>
        <sz val="10"/>
        <rFont val="Times New Roman"/>
        <charset val="134"/>
      </rPr>
      <t>300</t>
    </r>
    <r>
      <rPr>
        <sz val="10"/>
        <rFont val="仿宋_GB2312"/>
        <charset val="134"/>
      </rPr>
      <t>万元。建设内容：为脱贫户（含监测户）提供就业岗位，提供约</t>
    </r>
    <r>
      <rPr>
        <sz val="10"/>
        <rFont val="Times New Roman"/>
        <charset val="134"/>
      </rPr>
      <t>360</t>
    </r>
    <r>
      <rPr>
        <sz val="10"/>
        <rFont val="仿宋_GB2312"/>
        <charset val="134"/>
      </rPr>
      <t>个乡村振兴公益性岗位。</t>
    </r>
  </si>
  <si>
    <r>
      <rPr>
        <sz val="10"/>
        <rFont val="仿宋_GB2312"/>
        <charset val="134"/>
      </rPr>
      <t>马莲渠乡</t>
    </r>
  </si>
  <si>
    <r>
      <rPr>
        <sz val="10"/>
        <rFont val="仿宋_GB2312"/>
        <charset val="134"/>
      </rPr>
      <t>支持马莲渠乡巴浪湖村</t>
    </r>
    <r>
      <rPr>
        <sz val="10"/>
        <rFont val="Times New Roman"/>
        <charset val="134"/>
      </rPr>
      <t>“</t>
    </r>
    <r>
      <rPr>
        <sz val="10"/>
        <rFont val="仿宋_GB2312"/>
        <charset val="134"/>
      </rPr>
      <t>共富工坊</t>
    </r>
    <r>
      <rPr>
        <sz val="10"/>
        <rFont val="Times New Roman"/>
        <charset val="134"/>
      </rPr>
      <t>”</t>
    </r>
    <r>
      <rPr>
        <sz val="10"/>
        <rFont val="仿宋_GB2312"/>
        <charset val="134"/>
      </rPr>
      <t>二期建设项目</t>
    </r>
  </si>
  <si>
    <r>
      <rPr>
        <sz val="10"/>
        <rFont val="仿宋_GB2312"/>
        <charset val="134"/>
      </rPr>
      <t>该项目总投资</t>
    </r>
    <r>
      <rPr>
        <sz val="10"/>
        <rFont val="Times New Roman"/>
        <charset val="134"/>
      </rPr>
      <t>260</t>
    </r>
    <r>
      <rPr>
        <sz val="10"/>
        <rFont val="仿宋_GB2312"/>
        <charset val="134"/>
      </rPr>
      <t>万元，安排中央衔接资金</t>
    </r>
    <r>
      <rPr>
        <sz val="10"/>
        <rFont val="Times New Roman"/>
        <charset val="134"/>
      </rPr>
      <t>260</t>
    </r>
    <r>
      <rPr>
        <sz val="10"/>
        <rFont val="仿宋_GB2312"/>
        <charset val="134"/>
      </rPr>
      <t>万元。建设内容：扩建总面积</t>
    </r>
    <r>
      <rPr>
        <sz val="10"/>
        <rFont val="Times New Roman"/>
        <charset val="134"/>
      </rPr>
      <t>510</t>
    </r>
    <r>
      <rPr>
        <sz val="10"/>
        <rFont val="仿宋_GB2312"/>
        <charset val="134"/>
      </rPr>
      <t>平方米左右生产厂房一间，配套水电路及制冷设备等基础设施。</t>
    </r>
  </si>
  <si>
    <r>
      <rPr>
        <sz val="10"/>
        <rFont val="仿宋_GB2312"/>
        <charset val="134"/>
      </rPr>
      <t>支持马莲渠乡柴桥村柴儿鸡养殖项目</t>
    </r>
  </si>
  <si>
    <r>
      <rPr>
        <sz val="10"/>
        <rFont val="仿宋_GB2312"/>
        <charset val="134"/>
      </rPr>
      <t>该项目总投资</t>
    </r>
    <r>
      <rPr>
        <sz val="10"/>
        <rFont val="Times New Roman"/>
        <charset val="134"/>
      </rPr>
      <t>50</t>
    </r>
    <r>
      <rPr>
        <sz val="10"/>
        <rFont val="仿宋_GB2312"/>
        <charset val="134"/>
      </rPr>
      <t>万元，安排中央衔接资金</t>
    </r>
    <r>
      <rPr>
        <sz val="10"/>
        <rFont val="Times New Roman"/>
        <charset val="134"/>
      </rPr>
      <t>50</t>
    </r>
    <r>
      <rPr>
        <sz val="10"/>
        <rFont val="仿宋_GB2312"/>
        <charset val="134"/>
      </rPr>
      <t>万元。建设内容：新建小型饲料加工厂一座，购买小型饲料加工设备，新建柴儿鸡养殖基地一座，购买保暖通风设备，采购鸡苗、饲料等。</t>
    </r>
  </si>
  <si>
    <r>
      <rPr>
        <sz val="10"/>
        <color theme="1"/>
        <rFont val="仿宋_GB2312"/>
        <charset val="134"/>
      </rPr>
      <t>扁担沟镇</t>
    </r>
  </si>
  <si>
    <r>
      <rPr>
        <sz val="10"/>
        <color theme="1"/>
        <rFont val="Times New Roman"/>
        <charset val="134"/>
      </rPr>
      <t>2024</t>
    </r>
    <r>
      <rPr>
        <sz val="10"/>
        <color theme="1"/>
        <rFont val="仿宋_GB2312"/>
        <charset val="134"/>
      </rPr>
      <t>年产业补贴项目</t>
    </r>
  </si>
  <si>
    <r>
      <rPr>
        <sz val="10"/>
        <color theme="1"/>
        <rFont val="仿宋_GB2312"/>
        <charset val="134"/>
      </rPr>
      <t>对</t>
    </r>
    <r>
      <rPr>
        <sz val="10"/>
        <color theme="1"/>
        <rFont val="Times New Roman"/>
        <charset val="134"/>
      </rPr>
      <t>2024</t>
    </r>
    <r>
      <rPr>
        <sz val="10"/>
        <color theme="1"/>
        <rFont val="仿宋_GB2312"/>
        <charset val="134"/>
      </rPr>
      <t>年符合产业补贴标准的脱贫户、监测户发展种植、养殖业进行补贴，每户补贴最高不超过</t>
    </r>
    <r>
      <rPr>
        <sz val="10"/>
        <color theme="1"/>
        <rFont val="Times New Roman"/>
        <charset val="134"/>
      </rPr>
      <t>8000</t>
    </r>
    <r>
      <rPr>
        <sz val="10"/>
        <color theme="1"/>
        <rFont val="仿宋_GB2312"/>
        <charset val="134"/>
      </rPr>
      <t>元。</t>
    </r>
  </si>
  <si>
    <r>
      <rPr>
        <sz val="10"/>
        <color theme="1"/>
        <rFont val="仿宋_GB2312"/>
        <charset val="134"/>
      </rPr>
      <t>古城镇</t>
    </r>
  </si>
  <si>
    <r>
      <rPr>
        <sz val="10"/>
        <color theme="1"/>
        <rFont val="Times New Roman"/>
        <charset val="134"/>
      </rPr>
      <t>2024</t>
    </r>
    <r>
      <rPr>
        <sz val="10"/>
        <color theme="1"/>
        <rFont val="仿宋_GB2312"/>
        <charset val="134"/>
      </rPr>
      <t>年务工、一次性交通补贴项目</t>
    </r>
  </si>
  <si>
    <r>
      <rPr>
        <sz val="10"/>
        <color theme="1"/>
        <rFont val="仿宋_GB2312"/>
        <charset val="134"/>
      </rPr>
      <t>到人到户：对已稳定就业、灵活就业的、在利通区内外打临工、每年务工在</t>
    </r>
    <r>
      <rPr>
        <sz val="10"/>
        <color theme="1"/>
        <rFont val="Times New Roman"/>
        <charset val="134"/>
      </rPr>
      <t>6</t>
    </r>
    <r>
      <rPr>
        <sz val="10"/>
        <color theme="1"/>
        <rFont val="仿宋_GB2312"/>
        <charset val="134"/>
      </rPr>
      <t>个月以上的脱贫户（含监测户），提供收入证明，满足条件的可享受</t>
    </r>
    <r>
      <rPr>
        <sz val="10"/>
        <color theme="1"/>
        <rFont val="Times New Roman"/>
        <charset val="134"/>
      </rPr>
      <t>3000</t>
    </r>
    <r>
      <rPr>
        <sz val="10"/>
        <color theme="1"/>
        <rFont val="仿宋_GB2312"/>
        <charset val="134"/>
      </rPr>
      <t>元</t>
    </r>
    <r>
      <rPr>
        <sz val="10"/>
        <color theme="1"/>
        <rFont val="Times New Roman"/>
        <charset val="134"/>
      </rPr>
      <t>/</t>
    </r>
    <r>
      <rPr>
        <sz val="10"/>
        <color theme="1"/>
        <rFont val="仿宋_GB2312"/>
        <charset val="134"/>
      </rPr>
      <t>人</t>
    </r>
    <r>
      <rPr>
        <sz val="10"/>
        <color theme="1"/>
        <rFont val="Times New Roman"/>
        <charset val="134"/>
      </rPr>
      <t>/</t>
    </r>
    <r>
      <rPr>
        <sz val="10"/>
        <color theme="1"/>
        <rFont val="仿宋_GB2312"/>
        <charset val="134"/>
      </rPr>
      <t>年的务工补贴；外出务工的脱贫户（含监测户），满足条件的可享受一次性交通补贴（补贴标准：</t>
    </r>
    <r>
      <rPr>
        <sz val="10"/>
        <color theme="1"/>
        <rFont val="Times New Roman"/>
        <charset val="134"/>
      </rPr>
      <t>200</t>
    </r>
    <r>
      <rPr>
        <sz val="10"/>
        <color theme="1"/>
        <rFont val="仿宋_GB2312"/>
        <charset val="134"/>
      </rPr>
      <t>元、</t>
    </r>
    <r>
      <rPr>
        <sz val="10"/>
        <color theme="1"/>
        <rFont val="Times New Roman"/>
        <charset val="134"/>
      </rPr>
      <t>400</t>
    </r>
    <r>
      <rPr>
        <sz val="10"/>
        <color theme="1"/>
        <rFont val="仿宋_GB2312"/>
        <charset val="134"/>
      </rPr>
      <t>元、</t>
    </r>
    <r>
      <rPr>
        <sz val="10"/>
        <color theme="1"/>
        <rFont val="Times New Roman"/>
        <charset val="134"/>
      </rPr>
      <t>800</t>
    </r>
    <r>
      <rPr>
        <sz val="10"/>
        <color theme="1"/>
        <rFont val="仿宋_GB2312"/>
        <charset val="134"/>
      </rPr>
      <t>元、</t>
    </r>
    <r>
      <rPr>
        <sz val="10"/>
        <color theme="1"/>
        <rFont val="Times New Roman"/>
        <charset val="134"/>
      </rPr>
      <t>1200</t>
    </r>
    <r>
      <rPr>
        <sz val="10"/>
        <color theme="1"/>
        <rFont val="仿宋_GB2312"/>
        <charset val="134"/>
      </rPr>
      <t>元</t>
    </r>
    <r>
      <rPr>
        <sz val="10"/>
        <color theme="1"/>
        <rFont val="Times New Roman"/>
        <charset val="134"/>
      </rPr>
      <t>/</t>
    </r>
    <r>
      <rPr>
        <sz val="10"/>
        <color theme="1"/>
        <rFont val="仿宋_GB2312"/>
        <charset val="134"/>
      </rPr>
      <t>人</t>
    </r>
    <r>
      <rPr>
        <sz val="10"/>
        <color theme="1"/>
        <rFont val="Times New Roman"/>
        <charset val="134"/>
      </rPr>
      <t>/</t>
    </r>
    <r>
      <rPr>
        <sz val="10"/>
        <color theme="1"/>
        <rFont val="仿宋_GB2312"/>
        <charset val="134"/>
      </rPr>
      <t>年）。</t>
    </r>
  </si>
  <si>
    <r>
      <rPr>
        <sz val="10"/>
        <color theme="1"/>
        <rFont val="仿宋_GB2312"/>
        <charset val="134"/>
      </rPr>
      <t>上桥镇</t>
    </r>
  </si>
  <si>
    <r>
      <rPr>
        <sz val="10"/>
        <color theme="1"/>
        <rFont val="仿宋_GB2312"/>
        <charset val="134"/>
      </rPr>
      <t>胜利镇</t>
    </r>
  </si>
  <si>
    <r>
      <rPr>
        <sz val="10"/>
        <color theme="1"/>
        <rFont val="仿宋_GB2312"/>
        <charset val="134"/>
      </rPr>
      <t>高闸镇</t>
    </r>
  </si>
  <si>
    <r>
      <rPr>
        <sz val="10"/>
        <color theme="1"/>
        <rFont val="仿宋_GB2312"/>
        <charset val="134"/>
      </rPr>
      <t>金星镇</t>
    </r>
  </si>
  <si>
    <r>
      <rPr>
        <sz val="10"/>
        <color theme="1"/>
        <rFont val="仿宋_GB2312"/>
        <charset val="134"/>
      </rPr>
      <t>马莲渠乡</t>
    </r>
  </si>
  <si>
    <r>
      <rPr>
        <sz val="10"/>
        <color theme="1"/>
        <rFont val="仿宋_GB2312"/>
        <charset val="134"/>
      </rPr>
      <t>板桥乡</t>
    </r>
  </si>
  <si>
    <r>
      <rPr>
        <sz val="10"/>
        <color theme="1"/>
        <rFont val="仿宋_GB2312"/>
        <charset val="134"/>
      </rPr>
      <t>金银滩镇</t>
    </r>
  </si>
  <si>
    <r>
      <rPr>
        <sz val="10"/>
        <color theme="1"/>
        <rFont val="仿宋_GB2312"/>
        <charset val="134"/>
      </rPr>
      <t>金积镇</t>
    </r>
  </si>
  <si>
    <r>
      <rPr>
        <sz val="10"/>
        <color theme="1"/>
        <rFont val="仿宋_GB2312"/>
        <charset val="134"/>
      </rPr>
      <t>东塔寺乡</t>
    </r>
  </si>
  <si>
    <r>
      <rPr>
        <sz val="10"/>
        <color theme="1"/>
        <rFont val="仿宋_GB2312"/>
        <charset val="134"/>
      </rPr>
      <t>郭家桥乡</t>
    </r>
  </si>
</sst>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9">
    <font>
      <sz val="11"/>
      <color theme="1"/>
      <name val="宋体"/>
      <charset val="134"/>
      <scheme val="minor"/>
    </font>
    <font>
      <sz val="11"/>
      <color theme="1"/>
      <name val="仿宋_GB2312"/>
      <charset val="134"/>
    </font>
    <font>
      <sz val="11"/>
      <color theme="1"/>
      <name val="Times New Roman"/>
      <charset val="134"/>
    </font>
    <font>
      <b/>
      <sz val="18"/>
      <color theme="1"/>
      <name val="宋体"/>
      <charset val="134"/>
    </font>
    <font>
      <b/>
      <sz val="18"/>
      <color theme="1"/>
      <name val="Times New Roman"/>
      <charset val="134"/>
    </font>
    <font>
      <b/>
      <sz val="12"/>
      <color theme="1"/>
      <name val="Times New Roman"/>
      <charset val="134"/>
    </font>
    <font>
      <b/>
      <sz val="10"/>
      <color theme="1"/>
      <name val="仿宋_GB2312"/>
      <charset val="134"/>
    </font>
    <font>
      <sz val="10"/>
      <color theme="1"/>
      <name val="Times New Roman"/>
      <charset val="134"/>
    </font>
    <font>
      <sz val="10"/>
      <color theme="1"/>
      <name val="宋体"/>
      <charset val="134"/>
    </font>
    <font>
      <sz val="10"/>
      <name val="Times New Roman"/>
      <charset val="134"/>
    </font>
    <font>
      <sz val="10"/>
      <name val="仿宋_GB2312"/>
      <charset val="134"/>
    </font>
    <font>
      <sz val="10"/>
      <color rgb="FF222222"/>
      <name val="Times New Roman"/>
      <charset val="134"/>
    </font>
    <font>
      <sz val="10"/>
      <name val="Times New Roman"/>
      <charset val="0"/>
    </font>
    <font>
      <sz val="10"/>
      <color indexed="8"/>
      <name val="Times New Roman"/>
      <charset val="134"/>
    </font>
    <font>
      <sz val="10"/>
      <color rgb="FFFF0000"/>
      <name val="Times New Roman"/>
      <charset val="0"/>
    </font>
    <font>
      <b/>
      <sz val="11"/>
      <color theme="1"/>
      <name val="仿宋_GB2312"/>
      <charset val="134"/>
    </font>
    <font>
      <sz val="11"/>
      <color theme="1"/>
      <name val="宋体"/>
      <charset val="134"/>
    </font>
    <font>
      <sz val="11"/>
      <color theme="1"/>
      <name val="宋体"/>
      <charset val="0"/>
      <scheme val="minor"/>
    </font>
    <font>
      <sz val="11"/>
      <color theme="0"/>
      <name val="宋体"/>
      <charset val="0"/>
      <scheme val="minor"/>
    </font>
    <font>
      <b/>
      <sz val="18"/>
      <color theme="3"/>
      <name val="宋体"/>
      <charset val="134"/>
      <scheme val="minor"/>
    </font>
    <font>
      <b/>
      <sz val="11"/>
      <color theme="3"/>
      <name val="宋体"/>
      <charset val="134"/>
      <scheme val="minor"/>
    </font>
    <font>
      <sz val="11"/>
      <color rgb="FF3F3F76"/>
      <name val="宋体"/>
      <charset val="0"/>
      <scheme val="minor"/>
    </font>
    <font>
      <sz val="11"/>
      <color rgb="FF006100"/>
      <name val="宋体"/>
      <charset val="0"/>
      <scheme val="minor"/>
    </font>
    <font>
      <b/>
      <sz val="11"/>
      <color rgb="FFFFFFF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9C6500"/>
      <name val="宋体"/>
      <charset val="0"/>
      <scheme val="minor"/>
    </font>
    <font>
      <b/>
      <sz val="11"/>
      <color theme="1"/>
      <name val="宋体"/>
      <charset val="0"/>
      <scheme val="minor"/>
    </font>
    <font>
      <b/>
      <sz val="11"/>
      <color rgb="FFFA7D00"/>
      <name val="宋体"/>
      <charset val="0"/>
      <scheme val="minor"/>
    </font>
    <font>
      <sz val="10"/>
      <color theme="1"/>
      <name val="仿宋_GB2312"/>
      <charset val="134"/>
    </font>
    <font>
      <sz val="10"/>
      <name val="宋体"/>
      <charset val="134"/>
    </font>
    <font>
      <sz val="10"/>
      <color rgb="FF222222"/>
      <name val="仿宋_GB2312"/>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rgb="FFF2F2F2"/>
        <bgColor indexed="64"/>
      </patternFill>
    </fill>
    <fill>
      <patternFill patternType="solid">
        <fgColor theme="6"/>
        <bgColor indexed="64"/>
      </patternFill>
    </fill>
    <fill>
      <patternFill patternType="solid">
        <fgColor rgb="FFFFC7CE"/>
        <bgColor indexed="64"/>
      </patternFill>
    </fill>
    <fill>
      <patternFill patternType="solid">
        <fgColor theme="5" tint="0.799981688894314"/>
        <bgColor indexed="64"/>
      </patternFill>
    </fill>
    <fill>
      <patternFill patternType="solid">
        <fgColor theme="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18" fillId="27" borderId="0" applyNumberFormat="0" applyBorder="0" applyAlignment="0" applyProtection="0">
      <alignment vertical="center"/>
    </xf>
    <xf numFmtId="0" fontId="17" fillId="13" borderId="0" applyNumberFormat="0" applyBorder="0" applyAlignment="0" applyProtection="0">
      <alignment vertical="center"/>
    </xf>
    <xf numFmtId="0" fontId="27" fillId="17" borderId="15" applyNumberFormat="0" applyAlignment="0" applyProtection="0">
      <alignment vertical="center"/>
    </xf>
    <xf numFmtId="0" fontId="23" fillId="10" borderId="13" applyNumberFormat="0" applyAlignment="0" applyProtection="0">
      <alignment vertical="center"/>
    </xf>
    <xf numFmtId="0" fontId="28" fillId="19" borderId="0" applyNumberFormat="0" applyBorder="0" applyAlignment="0" applyProtection="0">
      <alignment vertical="center"/>
    </xf>
    <xf numFmtId="0" fontId="30" fillId="0" borderId="14" applyNumberFormat="0" applyFill="0" applyAlignment="0" applyProtection="0">
      <alignment vertical="center"/>
    </xf>
    <xf numFmtId="0" fontId="32" fillId="0" borderId="0" applyNumberFormat="0" applyFill="0" applyBorder="0" applyAlignment="0" applyProtection="0">
      <alignment vertical="center"/>
    </xf>
    <xf numFmtId="0" fontId="25" fillId="0" borderId="14" applyNumberFormat="0" applyFill="0" applyAlignment="0" applyProtection="0">
      <alignment vertical="center"/>
    </xf>
    <xf numFmtId="0" fontId="17" fillId="23" borderId="0" applyNumberFormat="0" applyBorder="0" applyAlignment="0" applyProtection="0">
      <alignment vertical="center"/>
    </xf>
    <xf numFmtId="41" fontId="0" fillId="0" borderId="0" applyFont="0" applyFill="0" applyBorder="0" applyAlignment="0" applyProtection="0">
      <alignment vertical="center"/>
    </xf>
    <xf numFmtId="0" fontId="17" fillId="15" borderId="0" applyNumberFormat="0" applyBorder="0" applyAlignment="0" applyProtection="0">
      <alignment vertical="center"/>
    </xf>
    <xf numFmtId="0" fontId="24" fillId="0" borderId="0" applyNumberFormat="0" applyFill="0" applyBorder="0" applyAlignment="0" applyProtection="0">
      <alignment vertical="center"/>
    </xf>
    <xf numFmtId="0" fontId="18" fillId="11" borderId="0" applyNumberFormat="0" applyBorder="0" applyAlignment="0" applyProtection="0">
      <alignment vertical="center"/>
    </xf>
    <xf numFmtId="0" fontId="20" fillId="0" borderId="12" applyNumberFormat="0" applyFill="0" applyAlignment="0" applyProtection="0">
      <alignment vertical="center"/>
    </xf>
    <xf numFmtId="0" fontId="34" fillId="0" borderId="18" applyNumberFormat="0" applyFill="0" applyAlignment="0" applyProtection="0">
      <alignment vertical="center"/>
    </xf>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8" fillId="16"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9" borderId="0" applyNumberFormat="0" applyBorder="0" applyAlignment="0" applyProtection="0">
      <alignment vertical="center"/>
    </xf>
    <xf numFmtId="0" fontId="29" fillId="0" borderId="16" applyNumberFormat="0" applyFill="0" applyAlignment="0" applyProtection="0">
      <alignment vertical="center"/>
    </xf>
    <xf numFmtId="0" fontId="20" fillId="0" borderId="0" applyNumberFormat="0" applyFill="0" applyBorder="0" applyAlignment="0" applyProtection="0">
      <alignment vertical="center"/>
    </xf>
    <xf numFmtId="0" fontId="17" fillId="20" borderId="0" applyNumberFormat="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17" fillId="22" borderId="0" applyNumberFormat="0" applyBorder="0" applyAlignment="0" applyProtection="0">
      <alignment vertical="center"/>
    </xf>
    <xf numFmtId="0" fontId="0" fillId="24" borderId="17" applyNumberFormat="0" applyFont="0" applyAlignment="0" applyProtection="0">
      <alignment vertical="center"/>
    </xf>
    <xf numFmtId="0" fontId="18" fillId="25" borderId="0" applyNumberFormat="0" applyBorder="0" applyAlignment="0" applyProtection="0">
      <alignment vertical="center"/>
    </xf>
    <xf numFmtId="0" fontId="22" fillId="8" borderId="0" applyNumberFormat="0" applyBorder="0" applyAlignment="0" applyProtection="0">
      <alignment vertical="center"/>
    </xf>
    <xf numFmtId="0" fontId="17" fillId="28" borderId="0" applyNumberFormat="0" applyBorder="0" applyAlignment="0" applyProtection="0">
      <alignment vertical="center"/>
    </xf>
    <xf numFmtId="0" fontId="33" fillId="26" borderId="0" applyNumberFormat="0" applyBorder="0" applyAlignment="0" applyProtection="0">
      <alignment vertical="center"/>
    </xf>
    <xf numFmtId="0" fontId="35" fillId="17" borderId="11" applyNumberFormat="0" applyAlignment="0" applyProtection="0">
      <alignment vertical="center"/>
    </xf>
    <xf numFmtId="0" fontId="18" fillId="21" borderId="0" applyNumberFormat="0" applyBorder="0" applyAlignment="0" applyProtection="0">
      <alignment vertical="center"/>
    </xf>
    <xf numFmtId="0" fontId="18" fillId="30"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9" fontId="0" fillId="0" borderId="0" applyFont="0" applyFill="0" applyBorder="0" applyAlignment="0" applyProtection="0">
      <alignment vertical="center"/>
    </xf>
    <xf numFmtId="0" fontId="18" fillId="33" borderId="0" applyNumberFormat="0" applyBorder="0" applyAlignment="0" applyProtection="0">
      <alignment vertical="center"/>
    </xf>
    <xf numFmtId="44" fontId="0" fillId="0" borderId="0" applyFont="0" applyFill="0" applyBorder="0" applyAlignment="0" applyProtection="0">
      <alignment vertical="center"/>
    </xf>
    <xf numFmtId="0" fontId="18" fillId="18" borderId="0" applyNumberFormat="0" applyBorder="0" applyAlignment="0" applyProtection="0">
      <alignment vertical="center"/>
    </xf>
    <xf numFmtId="0" fontId="17" fillId="12" borderId="0" applyNumberFormat="0" applyBorder="0" applyAlignment="0" applyProtection="0">
      <alignment vertical="center"/>
    </xf>
    <xf numFmtId="0" fontId="21" fillId="6" borderId="11" applyNumberFormat="0" applyAlignment="0" applyProtection="0">
      <alignment vertical="center"/>
    </xf>
    <xf numFmtId="0" fontId="17" fillId="14" borderId="0" applyNumberFormat="0" applyBorder="0" applyAlignment="0" applyProtection="0">
      <alignment vertical="center"/>
    </xf>
    <xf numFmtId="0" fontId="18" fillId="4" borderId="0" applyNumberFormat="0" applyBorder="0" applyAlignment="0" applyProtection="0">
      <alignment vertical="center"/>
    </xf>
    <xf numFmtId="0" fontId="17" fillId="3" borderId="0" applyNumberFormat="0" applyBorder="0" applyAlignment="0" applyProtection="0">
      <alignment vertical="center"/>
    </xf>
  </cellStyleXfs>
  <cellXfs count="65">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177" fontId="2" fillId="0" borderId="0" xfId="0" applyNumberFormat="1" applyFont="1">
      <alignment vertical="center"/>
    </xf>
    <xf numFmtId="176" fontId="2" fillId="0" borderId="0" xfId="0" applyNumberFormat="1"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1" xfId="0" applyFont="1" applyFill="1" applyBorder="1" applyAlignment="1">
      <alignment horizontal="center" vertical="center"/>
    </xf>
    <xf numFmtId="0" fontId="7" fillId="0" borderId="4" xfId="0" applyFont="1" applyBorder="1" applyAlignment="1">
      <alignment horizontal="center" vertical="center" wrapText="1"/>
    </xf>
    <xf numFmtId="0" fontId="8" fillId="0" borderId="5" xfId="0" applyFont="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Border="1" applyAlignment="1">
      <alignment horizontal="justify" vertical="center"/>
    </xf>
    <xf numFmtId="0" fontId="7" fillId="0" borderId="1" xfId="0" applyFont="1" applyBorder="1" applyAlignment="1">
      <alignment horizontal="left" vertical="center" wrapText="1"/>
    </xf>
    <xf numFmtId="0" fontId="7" fillId="0"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left" vertical="center" wrapText="1"/>
    </xf>
    <xf numFmtId="177" fontId="5" fillId="0" borderId="0" xfId="0" applyNumberFormat="1" applyFont="1" applyAlignment="1">
      <alignment horizontal="center" vertical="center" wrapText="1"/>
    </xf>
    <xf numFmtId="0" fontId="6" fillId="0" borderId="7" xfId="0" applyFont="1" applyBorder="1" applyAlignment="1">
      <alignment horizontal="center" vertical="center" wrapText="1"/>
    </xf>
    <xf numFmtId="177" fontId="6" fillId="0" borderId="8" xfId="0" applyNumberFormat="1"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177"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0" fontId="7" fillId="0" borderId="1" xfId="0" applyNumberFormat="1" applyFont="1" applyBorder="1" applyAlignment="1">
      <alignment horizontal="center" vertical="center" wrapText="1"/>
    </xf>
    <xf numFmtId="0" fontId="12" fillId="0" borderId="1" xfId="0" applyFont="1" applyFill="1" applyBorder="1" applyAlignment="1">
      <alignment horizontal="center" vertical="center"/>
    </xf>
    <xf numFmtId="10" fontId="12"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0" fontId="12" fillId="2"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0" borderId="1" xfId="0" applyFont="1" applyBorder="1" applyAlignment="1">
      <alignment horizontal="center" vertical="center"/>
    </xf>
    <xf numFmtId="0" fontId="2" fillId="0" borderId="1" xfId="0" applyFont="1" applyBorder="1">
      <alignment vertical="center"/>
    </xf>
    <xf numFmtId="176" fontId="5" fillId="0" borderId="0" xfId="0" applyNumberFormat="1" applyFont="1" applyAlignment="1">
      <alignment horizontal="center" vertical="center" wrapText="1"/>
    </xf>
    <xf numFmtId="0" fontId="7" fillId="0" borderId="0" xfId="0" applyFont="1" applyAlignment="1">
      <alignment horizontal="center" vertical="center" wrapText="1"/>
    </xf>
    <xf numFmtId="176" fontId="6" fillId="0" borderId="7" xfId="0" applyNumberFormat="1" applyFont="1" applyBorder="1" applyAlignment="1">
      <alignment horizontal="center" vertical="center" wrapText="1"/>
    </xf>
    <xf numFmtId="176" fontId="6" fillId="0" borderId="10" xfId="0" applyNumberFormat="1" applyFont="1" applyBorder="1" applyAlignment="1">
      <alignment horizontal="center" vertical="center" wrapText="1"/>
    </xf>
    <xf numFmtId="0" fontId="6" fillId="0" borderId="6" xfId="0" applyFont="1" applyBorder="1" applyAlignment="1">
      <alignment horizontal="center" vertical="center" wrapText="1"/>
    </xf>
    <xf numFmtId="10" fontId="7" fillId="0" borderId="10" xfId="0" applyNumberFormat="1" applyFont="1" applyBorder="1" applyAlignment="1">
      <alignment horizontal="center" vertical="center" wrapText="1"/>
    </xf>
    <xf numFmtId="10" fontId="7" fillId="0" borderId="6" xfId="0" applyNumberFormat="1" applyFont="1" applyBorder="1" applyAlignment="1">
      <alignment horizontal="center" vertical="center" wrapText="1"/>
    </xf>
    <xf numFmtId="176" fontId="7" fillId="0" borderId="1" xfId="0" applyNumberFormat="1"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15" fillId="0" borderId="6" xfId="0" applyFont="1" applyBorder="1" applyAlignment="1">
      <alignment horizontal="center" vertical="center" wrapText="1"/>
    </xf>
    <xf numFmtId="0" fontId="1" fillId="0" borderId="6" xfId="0" applyFont="1" applyBorder="1" applyAlignment="1">
      <alignment horizontal="center" vertical="center"/>
    </xf>
    <xf numFmtId="0" fontId="16" fillId="0" borderId="1" xfId="0" applyFont="1" applyBorder="1">
      <alignment vertical="center"/>
    </xf>
    <xf numFmtId="0" fontId="2" fillId="0" borderId="1" xfId="0" applyFont="1" applyFill="1" applyBorder="1">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6"/>
  <sheetViews>
    <sheetView tabSelected="1" zoomScale="115" zoomScaleNormal="115" workbookViewId="0">
      <pane ySplit="5" topLeftCell="A6" activePane="bottomLeft" state="frozen"/>
      <selection/>
      <selection pane="bottomLeft" activeCell="J7" sqref="J7"/>
    </sheetView>
  </sheetViews>
  <sheetFormatPr defaultColWidth="8.89166666666667" defaultRowHeight="13.5"/>
  <cols>
    <col min="1" max="1" width="4" style="2" customWidth="1"/>
    <col min="2" max="2" width="10.825" style="2" customWidth="1"/>
    <col min="3" max="3" width="18.475" style="2" customWidth="1"/>
    <col min="4" max="4" width="49.2333333333333" style="2" customWidth="1"/>
    <col min="5" max="5" width="10.4416666666667" style="2" customWidth="1"/>
    <col min="6" max="6" width="12.75" style="2" customWidth="1"/>
    <col min="7" max="7" width="11.4083333333333" style="4" customWidth="1"/>
    <col min="8" max="8" width="9.26666666666667" style="2" customWidth="1"/>
    <col min="9" max="9" width="10.3416666666667" style="2" customWidth="1"/>
    <col min="10" max="10" width="7.825" style="5" customWidth="1"/>
    <col min="11" max="11" width="9.075" style="2" customWidth="1"/>
    <col min="12" max="12" width="8.30833333333333" style="2" customWidth="1"/>
    <col min="13" max="16384" width="8.89166666666667" style="2"/>
  </cols>
  <sheetData>
    <row r="1" ht="29" customHeight="1" spans="1:12">
      <c r="A1" s="6" t="s">
        <v>0</v>
      </c>
      <c r="B1" s="7"/>
      <c r="C1" s="8"/>
      <c r="D1" s="8"/>
      <c r="E1" s="8"/>
      <c r="F1" s="8"/>
      <c r="G1" s="36"/>
      <c r="H1" s="8"/>
      <c r="I1" s="8"/>
      <c r="J1" s="51"/>
      <c r="K1" s="8"/>
      <c r="L1" s="8"/>
    </row>
    <row r="2" ht="17" customHeight="1" spans="1:12">
      <c r="A2" s="7"/>
      <c r="B2" s="7"/>
      <c r="C2" s="8"/>
      <c r="D2" s="8"/>
      <c r="E2" s="8"/>
      <c r="F2" s="8"/>
      <c r="G2" s="36"/>
      <c r="H2" s="8"/>
      <c r="I2" s="52" t="s">
        <v>1</v>
      </c>
      <c r="J2" s="8"/>
      <c r="K2" s="8"/>
      <c r="L2" s="8"/>
    </row>
    <row r="3" s="1" customFormat="1" ht="24" customHeight="1" spans="1:14">
      <c r="A3" s="9" t="s">
        <v>2</v>
      </c>
      <c r="B3" s="10" t="s">
        <v>3</v>
      </c>
      <c r="C3" s="9" t="s">
        <v>4</v>
      </c>
      <c r="D3" s="11" t="s">
        <v>5</v>
      </c>
      <c r="E3" s="37" t="s">
        <v>6</v>
      </c>
      <c r="F3" s="37"/>
      <c r="G3" s="38"/>
      <c r="H3" s="39" t="s">
        <v>7</v>
      </c>
      <c r="I3" s="37"/>
      <c r="J3" s="53"/>
      <c r="K3" s="10" t="s">
        <v>8</v>
      </c>
      <c r="L3" s="12" t="s">
        <v>9</v>
      </c>
      <c r="M3" s="59" t="s">
        <v>10</v>
      </c>
      <c r="N3" s="60" t="s">
        <v>11</v>
      </c>
    </row>
    <row r="4" s="1" customFormat="1" ht="24" customHeight="1" spans="1:14">
      <c r="A4" s="9"/>
      <c r="B4" s="12"/>
      <c r="C4" s="11"/>
      <c r="D4" s="13"/>
      <c r="E4" s="40" t="s">
        <v>12</v>
      </c>
      <c r="F4" s="10" t="s">
        <v>13</v>
      </c>
      <c r="G4" s="41" t="s">
        <v>14</v>
      </c>
      <c r="H4" s="10" t="s">
        <v>12</v>
      </c>
      <c r="I4" s="10" t="s">
        <v>13</v>
      </c>
      <c r="J4" s="54" t="s">
        <v>14</v>
      </c>
      <c r="K4" s="10"/>
      <c r="L4" s="55"/>
      <c r="M4" s="61"/>
      <c r="N4" s="62"/>
    </row>
    <row r="5" s="2" customFormat="1" ht="21" customHeight="1" spans="1:14">
      <c r="A5" s="14"/>
      <c r="B5" s="15"/>
      <c r="C5" s="15"/>
      <c r="D5" s="16" t="s">
        <v>15</v>
      </c>
      <c r="E5" s="42">
        <f>SUM(E6:E46)</f>
        <v>4162</v>
      </c>
      <c r="F5" s="42">
        <f>SUM(F6:F46)</f>
        <v>3968.868117</v>
      </c>
      <c r="G5" s="43">
        <f>F5/E5</f>
        <v>0.953596376021144</v>
      </c>
      <c r="H5" s="42">
        <f>SUM(H6:H46)</f>
        <v>3673</v>
      </c>
      <c r="I5" s="42">
        <f>SUM(I6:I46)</f>
        <v>3547.57329</v>
      </c>
      <c r="J5" s="56">
        <f>I5/H5</f>
        <v>0.965851698883746</v>
      </c>
      <c r="K5" s="42">
        <f>F5+I5</f>
        <v>7516.441407</v>
      </c>
      <c r="L5" s="57">
        <f>(I5+F5)/(E5+H5)</f>
        <v>0.95934159629866</v>
      </c>
      <c r="M5" s="50"/>
      <c r="N5" s="50"/>
    </row>
    <row r="6" s="2" customFormat="1" ht="43" customHeight="1" spans="1:14">
      <c r="A6" s="14">
        <v>1</v>
      </c>
      <c r="B6" s="17" t="s">
        <v>16</v>
      </c>
      <c r="C6" s="18" t="s">
        <v>17</v>
      </c>
      <c r="D6" s="19" t="s">
        <v>18</v>
      </c>
      <c r="E6" s="44">
        <v>182.2983</v>
      </c>
      <c r="F6" s="44">
        <v>179.5909</v>
      </c>
      <c r="G6" s="45">
        <f>F6/E6</f>
        <v>0.985148517567086</v>
      </c>
      <c r="H6" s="44"/>
      <c r="I6" s="44"/>
      <c r="J6" s="56"/>
      <c r="K6" s="44"/>
      <c r="L6" s="58"/>
      <c r="M6" s="63" t="s">
        <v>19</v>
      </c>
      <c r="N6" s="50"/>
    </row>
    <row r="7" s="2" customFormat="1" ht="70" customHeight="1" spans="1:14">
      <c r="A7" s="14">
        <v>2</v>
      </c>
      <c r="B7" s="17" t="s">
        <v>16</v>
      </c>
      <c r="C7" s="17" t="s">
        <v>20</v>
      </c>
      <c r="D7" s="20" t="s">
        <v>21</v>
      </c>
      <c r="E7" s="44">
        <v>95.116808</v>
      </c>
      <c r="F7" s="44">
        <v>93.690058</v>
      </c>
      <c r="G7" s="45">
        <f>F7/E7</f>
        <v>0.985000022288384</v>
      </c>
      <c r="H7" s="44"/>
      <c r="I7" s="44"/>
      <c r="J7" s="56"/>
      <c r="K7" s="44"/>
      <c r="L7" s="58"/>
      <c r="M7" s="63" t="s">
        <v>19</v>
      </c>
      <c r="N7" s="50"/>
    </row>
    <row r="8" s="2" customFormat="1" ht="41" customHeight="1" spans="1:14">
      <c r="A8" s="14">
        <v>3</v>
      </c>
      <c r="B8" s="18" t="s">
        <v>16</v>
      </c>
      <c r="C8" s="18" t="s">
        <v>22</v>
      </c>
      <c r="D8" s="19" t="s">
        <v>23</v>
      </c>
      <c r="E8" s="44"/>
      <c r="F8" s="44"/>
      <c r="G8" s="45"/>
      <c r="H8" s="44">
        <v>325.9017</v>
      </c>
      <c r="I8" s="44">
        <v>325.9017</v>
      </c>
      <c r="J8" s="56">
        <f>I8/H8</f>
        <v>1</v>
      </c>
      <c r="K8" s="44"/>
      <c r="L8" s="58"/>
      <c r="M8" s="63" t="s">
        <v>19</v>
      </c>
      <c r="N8" s="50"/>
    </row>
    <row r="9" s="2" customFormat="1" ht="45" customHeight="1" spans="1:14">
      <c r="A9" s="14">
        <v>4</v>
      </c>
      <c r="B9" s="17" t="s">
        <v>16</v>
      </c>
      <c r="C9" s="17" t="s">
        <v>24</v>
      </c>
      <c r="D9" s="20" t="s">
        <v>25</v>
      </c>
      <c r="E9" s="44"/>
      <c r="F9" s="44"/>
      <c r="G9" s="45"/>
      <c r="H9" s="44">
        <v>1504</v>
      </c>
      <c r="I9" s="44">
        <v>1504</v>
      </c>
      <c r="J9" s="56">
        <f>I9/H9</f>
        <v>1</v>
      </c>
      <c r="K9" s="44"/>
      <c r="L9" s="58"/>
      <c r="M9" s="63" t="s">
        <v>19</v>
      </c>
      <c r="N9" s="50"/>
    </row>
    <row r="10" s="2" customFormat="1" ht="49" customHeight="1" spans="1:14">
      <c r="A10" s="14">
        <v>5</v>
      </c>
      <c r="B10" s="18" t="s">
        <v>26</v>
      </c>
      <c r="C10" s="17" t="s">
        <v>27</v>
      </c>
      <c r="D10" s="20" t="s">
        <v>28</v>
      </c>
      <c r="E10" s="44">
        <v>65.1</v>
      </c>
      <c r="F10" s="44">
        <v>65.1</v>
      </c>
      <c r="G10" s="45">
        <f>F10/E10</f>
        <v>1</v>
      </c>
      <c r="H10" s="44"/>
      <c r="I10" s="44"/>
      <c r="J10" s="56"/>
      <c r="K10" s="44"/>
      <c r="L10" s="58"/>
      <c r="M10" s="63" t="s">
        <v>19</v>
      </c>
      <c r="N10" s="50"/>
    </row>
    <row r="11" s="2" customFormat="1" ht="55" customHeight="1" spans="1:14">
      <c r="A11" s="14">
        <v>6</v>
      </c>
      <c r="B11" s="18" t="s">
        <v>26</v>
      </c>
      <c r="C11" s="18" t="s">
        <v>29</v>
      </c>
      <c r="D11" s="19" t="s">
        <v>30</v>
      </c>
      <c r="E11" s="44">
        <v>90</v>
      </c>
      <c r="F11" s="44">
        <v>90</v>
      </c>
      <c r="G11" s="45">
        <f t="shared" ref="G11:G46" si="0">F11/E11</f>
        <v>1</v>
      </c>
      <c r="H11" s="44"/>
      <c r="I11" s="44"/>
      <c r="J11" s="56"/>
      <c r="K11" s="44"/>
      <c r="L11" s="58"/>
      <c r="M11" s="63" t="s">
        <v>19</v>
      </c>
      <c r="N11" s="50"/>
    </row>
    <row r="12" s="2" customFormat="1" ht="33" customHeight="1" spans="1:14">
      <c r="A12" s="14">
        <v>7</v>
      </c>
      <c r="B12" s="18" t="s">
        <v>31</v>
      </c>
      <c r="C12" s="18" t="s">
        <v>32</v>
      </c>
      <c r="D12" s="21" t="s">
        <v>33</v>
      </c>
      <c r="E12" s="44"/>
      <c r="F12" s="44"/>
      <c r="G12" s="45"/>
      <c r="H12" s="44">
        <v>280.15</v>
      </c>
      <c r="I12" s="44">
        <v>280.15</v>
      </c>
      <c r="J12" s="56">
        <f>I12/H12</f>
        <v>1</v>
      </c>
      <c r="K12" s="44"/>
      <c r="L12" s="58"/>
      <c r="M12" s="63" t="s">
        <v>19</v>
      </c>
      <c r="N12" s="50"/>
    </row>
    <row r="13" s="2" customFormat="1" ht="63" customHeight="1" spans="1:14">
      <c r="A13" s="14">
        <v>8</v>
      </c>
      <c r="B13" s="18" t="s">
        <v>31</v>
      </c>
      <c r="C13" s="18" t="s">
        <v>34</v>
      </c>
      <c r="D13" s="21" t="s">
        <v>35</v>
      </c>
      <c r="E13" s="44"/>
      <c r="F13" s="44"/>
      <c r="G13" s="45"/>
      <c r="H13" s="44">
        <v>261.1733</v>
      </c>
      <c r="I13" s="44">
        <v>261.1733</v>
      </c>
      <c r="J13" s="56">
        <f>I13/H13</f>
        <v>1</v>
      </c>
      <c r="K13" s="44"/>
      <c r="L13" s="58"/>
      <c r="M13" s="63" t="s">
        <v>19</v>
      </c>
      <c r="N13" s="50"/>
    </row>
    <row r="14" s="2" customFormat="1" ht="42" customHeight="1" spans="1:14">
      <c r="A14" s="14">
        <v>9</v>
      </c>
      <c r="B14" s="17" t="s">
        <v>36</v>
      </c>
      <c r="C14" s="17" t="s">
        <v>37</v>
      </c>
      <c r="D14" s="20" t="s">
        <v>38</v>
      </c>
      <c r="E14" s="44">
        <v>610.112613</v>
      </c>
      <c r="F14" s="44">
        <v>460</v>
      </c>
      <c r="G14" s="45">
        <f t="shared" si="0"/>
        <v>0.753959171140755</v>
      </c>
      <c r="H14" s="44"/>
      <c r="I14" s="44"/>
      <c r="J14" s="56"/>
      <c r="K14" s="44"/>
      <c r="L14" s="58"/>
      <c r="M14" s="63" t="s">
        <v>19</v>
      </c>
      <c r="N14" s="50"/>
    </row>
    <row r="15" s="3" customFormat="1" ht="64" customHeight="1" spans="1:14">
      <c r="A15" s="14">
        <v>10</v>
      </c>
      <c r="B15" s="17" t="s">
        <v>36</v>
      </c>
      <c r="C15" s="18" t="s">
        <v>39</v>
      </c>
      <c r="D15" s="19" t="s">
        <v>40</v>
      </c>
      <c r="E15" s="44">
        <v>295.080731</v>
      </c>
      <c r="F15" s="46">
        <v>287.380731</v>
      </c>
      <c r="G15" s="45">
        <f t="shared" si="0"/>
        <v>0.973905446235322</v>
      </c>
      <c r="H15" s="44"/>
      <c r="I15" s="44"/>
      <c r="J15" s="56"/>
      <c r="K15" s="44"/>
      <c r="L15" s="58"/>
      <c r="M15" s="63" t="s">
        <v>19</v>
      </c>
      <c r="N15" s="64"/>
    </row>
    <row r="16" s="3" customFormat="1" ht="40" customHeight="1" spans="1:14">
      <c r="A16" s="14">
        <v>11</v>
      </c>
      <c r="B16" s="17" t="s">
        <v>36</v>
      </c>
      <c r="C16" s="18" t="s">
        <v>41</v>
      </c>
      <c r="D16" s="19" t="s">
        <v>42</v>
      </c>
      <c r="E16" s="44">
        <v>83.388701</v>
      </c>
      <c r="F16" s="44">
        <v>81.238701</v>
      </c>
      <c r="G16" s="45">
        <f t="shared" si="0"/>
        <v>0.974217130447925</v>
      </c>
      <c r="H16" s="44"/>
      <c r="I16" s="44"/>
      <c r="J16" s="56"/>
      <c r="K16" s="44"/>
      <c r="L16" s="58"/>
      <c r="M16" s="63" t="s">
        <v>19</v>
      </c>
      <c r="N16" s="64"/>
    </row>
    <row r="17" s="3" customFormat="1" ht="52" customHeight="1" spans="1:14">
      <c r="A17" s="14">
        <v>12</v>
      </c>
      <c r="B17" s="17" t="s">
        <v>36</v>
      </c>
      <c r="C17" s="18" t="s">
        <v>43</v>
      </c>
      <c r="D17" s="19" t="s">
        <v>44</v>
      </c>
      <c r="E17" s="44">
        <v>74.817955</v>
      </c>
      <c r="F17" s="44">
        <v>72.777955</v>
      </c>
      <c r="G17" s="45">
        <f t="shared" si="0"/>
        <v>0.972733817704587</v>
      </c>
      <c r="H17" s="44"/>
      <c r="I17" s="44"/>
      <c r="J17" s="56"/>
      <c r="K17" s="44"/>
      <c r="L17" s="58"/>
      <c r="M17" s="63" t="s">
        <v>19</v>
      </c>
      <c r="N17" s="64"/>
    </row>
    <row r="18" s="3" customFormat="1" ht="64" customHeight="1" spans="1:14">
      <c r="A18" s="14">
        <v>13</v>
      </c>
      <c r="B18" s="17" t="s">
        <v>36</v>
      </c>
      <c r="C18" s="18" t="s">
        <v>45</v>
      </c>
      <c r="D18" s="19" t="s">
        <v>46</v>
      </c>
      <c r="E18" s="44">
        <v>40</v>
      </c>
      <c r="F18" s="17">
        <v>39.309368</v>
      </c>
      <c r="G18" s="45">
        <f t="shared" si="0"/>
        <v>0.9827342</v>
      </c>
      <c r="H18" s="44"/>
      <c r="I18" s="44"/>
      <c r="J18" s="56"/>
      <c r="K18" s="44"/>
      <c r="L18" s="58"/>
      <c r="M18" s="63" t="s">
        <v>19</v>
      </c>
      <c r="N18" s="64"/>
    </row>
    <row r="19" s="3" customFormat="1" ht="63" customHeight="1" spans="1:14">
      <c r="A19" s="14">
        <v>14</v>
      </c>
      <c r="B19" s="17" t="s">
        <v>36</v>
      </c>
      <c r="C19" s="18" t="s">
        <v>47</v>
      </c>
      <c r="D19" s="19" t="s">
        <v>48</v>
      </c>
      <c r="E19" s="44">
        <v>207.6</v>
      </c>
      <c r="F19" s="44">
        <v>205</v>
      </c>
      <c r="G19" s="45">
        <f t="shared" si="0"/>
        <v>0.98747591522158</v>
      </c>
      <c r="H19" s="44"/>
      <c r="I19" s="44"/>
      <c r="J19" s="56"/>
      <c r="K19" s="44"/>
      <c r="L19" s="58"/>
      <c r="M19" s="63" t="s">
        <v>19</v>
      </c>
      <c r="N19" s="64"/>
    </row>
    <row r="20" s="3" customFormat="1" ht="48" customHeight="1" spans="1:14">
      <c r="A20" s="14">
        <v>15</v>
      </c>
      <c r="B20" s="17" t="s">
        <v>36</v>
      </c>
      <c r="C20" s="18" t="s">
        <v>49</v>
      </c>
      <c r="D20" s="19" t="s">
        <v>50</v>
      </c>
      <c r="E20" s="44">
        <v>44.206131</v>
      </c>
      <c r="F20" s="44">
        <v>44.206131</v>
      </c>
      <c r="G20" s="45">
        <f t="shared" si="0"/>
        <v>1</v>
      </c>
      <c r="H20" s="44"/>
      <c r="I20" s="44"/>
      <c r="J20" s="56"/>
      <c r="K20" s="44"/>
      <c r="L20" s="58"/>
      <c r="M20" s="63" t="s">
        <v>19</v>
      </c>
      <c r="N20" s="64"/>
    </row>
    <row r="21" s="3" customFormat="1" ht="48" customHeight="1" spans="1:14">
      <c r="A21" s="14">
        <v>16</v>
      </c>
      <c r="B21" s="17" t="s">
        <v>36</v>
      </c>
      <c r="C21" s="22" t="s">
        <v>51</v>
      </c>
      <c r="D21" s="19" t="s">
        <v>52</v>
      </c>
      <c r="E21" s="44"/>
      <c r="F21" s="44"/>
      <c r="G21" s="45"/>
      <c r="H21" s="44">
        <v>104.889</v>
      </c>
      <c r="I21" s="44">
        <v>0</v>
      </c>
      <c r="J21" s="56">
        <f>I21/H21</f>
        <v>0</v>
      </c>
      <c r="K21" s="44"/>
      <c r="L21" s="58"/>
      <c r="M21" s="63" t="s">
        <v>53</v>
      </c>
      <c r="N21" s="64"/>
    </row>
    <row r="22" s="3" customFormat="1" ht="61" customHeight="1" spans="1:14">
      <c r="A22" s="14">
        <v>17</v>
      </c>
      <c r="B22" s="17" t="s">
        <v>54</v>
      </c>
      <c r="C22" s="18" t="s">
        <v>55</v>
      </c>
      <c r="D22" s="21" t="s">
        <v>56</v>
      </c>
      <c r="E22" s="44">
        <v>100</v>
      </c>
      <c r="F22" s="44">
        <v>100</v>
      </c>
      <c r="G22" s="45">
        <f t="shared" si="0"/>
        <v>1</v>
      </c>
      <c r="H22" s="44"/>
      <c r="I22" s="44"/>
      <c r="J22" s="56"/>
      <c r="K22" s="44"/>
      <c r="L22" s="58"/>
      <c r="M22" s="63" t="s">
        <v>19</v>
      </c>
      <c r="N22" s="64"/>
    </row>
    <row r="23" s="3" customFormat="1" ht="52" customHeight="1" spans="1:14">
      <c r="A23" s="14">
        <v>18</v>
      </c>
      <c r="B23" s="18" t="s">
        <v>54</v>
      </c>
      <c r="C23" s="17" t="s">
        <v>55</v>
      </c>
      <c r="D23" s="23" t="s">
        <v>57</v>
      </c>
      <c r="E23" s="44">
        <v>100</v>
      </c>
      <c r="F23" s="44">
        <v>96.95</v>
      </c>
      <c r="G23" s="45">
        <f t="shared" si="0"/>
        <v>0.9695</v>
      </c>
      <c r="H23" s="44"/>
      <c r="I23" s="44"/>
      <c r="J23" s="56"/>
      <c r="K23" s="44"/>
      <c r="L23" s="58"/>
      <c r="M23" s="63" t="s">
        <v>19</v>
      </c>
      <c r="N23" s="64"/>
    </row>
    <row r="24" s="3" customFormat="1" ht="55" customHeight="1" spans="1:14">
      <c r="A24" s="14">
        <v>19</v>
      </c>
      <c r="B24" s="18" t="s">
        <v>58</v>
      </c>
      <c r="C24" s="17" t="s">
        <v>59</v>
      </c>
      <c r="D24" s="20" t="s">
        <v>60</v>
      </c>
      <c r="E24" s="44">
        <v>100</v>
      </c>
      <c r="F24" s="44">
        <v>96.5</v>
      </c>
      <c r="G24" s="45">
        <f t="shared" si="0"/>
        <v>0.965</v>
      </c>
      <c r="H24" s="47"/>
      <c r="I24" s="44"/>
      <c r="J24" s="56"/>
      <c r="K24" s="44"/>
      <c r="L24" s="58"/>
      <c r="M24" s="63" t="s">
        <v>19</v>
      </c>
      <c r="N24" s="64"/>
    </row>
    <row r="25" s="3" customFormat="1" ht="100" customHeight="1" spans="1:14">
      <c r="A25" s="14">
        <v>20</v>
      </c>
      <c r="B25" s="18" t="s">
        <v>58</v>
      </c>
      <c r="C25" s="17" t="s">
        <v>61</v>
      </c>
      <c r="D25" s="20" t="s">
        <v>62</v>
      </c>
      <c r="E25" s="44">
        <v>100</v>
      </c>
      <c r="F25" s="44">
        <v>96.5</v>
      </c>
      <c r="G25" s="45">
        <f t="shared" si="0"/>
        <v>0.965</v>
      </c>
      <c r="H25" s="47"/>
      <c r="I25" s="44"/>
      <c r="J25" s="56"/>
      <c r="K25" s="44"/>
      <c r="L25" s="58"/>
      <c r="M25" s="63" t="s">
        <v>19</v>
      </c>
      <c r="N25" s="64"/>
    </row>
    <row r="26" s="3" customFormat="1" ht="48" customHeight="1" spans="1:14">
      <c r="A26" s="14">
        <v>21</v>
      </c>
      <c r="B26" s="18" t="s">
        <v>58</v>
      </c>
      <c r="C26" s="17" t="s">
        <v>63</v>
      </c>
      <c r="D26" s="20" t="s">
        <v>64</v>
      </c>
      <c r="E26" s="44">
        <v>315</v>
      </c>
      <c r="F26" s="44">
        <v>315</v>
      </c>
      <c r="G26" s="45">
        <f t="shared" si="0"/>
        <v>1</v>
      </c>
      <c r="H26" s="47"/>
      <c r="I26" s="44"/>
      <c r="J26" s="56"/>
      <c r="K26" s="44"/>
      <c r="L26" s="58"/>
      <c r="M26" s="63" t="s">
        <v>19</v>
      </c>
      <c r="N26" s="64"/>
    </row>
    <row r="27" s="3" customFormat="1" ht="48" customHeight="1" spans="1:14">
      <c r="A27" s="14">
        <v>22</v>
      </c>
      <c r="B27" s="18" t="s">
        <v>65</v>
      </c>
      <c r="C27" s="24" t="s">
        <v>66</v>
      </c>
      <c r="D27" s="20" t="s">
        <v>67</v>
      </c>
      <c r="E27" s="44">
        <v>191.408262</v>
      </c>
      <c r="F27" s="44">
        <v>188.567589</v>
      </c>
      <c r="G27" s="45">
        <f t="shared" si="0"/>
        <v>0.985159088900771</v>
      </c>
      <c r="H27" s="47"/>
      <c r="I27" s="44"/>
      <c r="J27" s="56"/>
      <c r="K27" s="44"/>
      <c r="L27" s="58"/>
      <c r="M27" s="63" t="s">
        <v>19</v>
      </c>
      <c r="N27" s="64"/>
    </row>
    <row r="28" s="3" customFormat="1" ht="48" customHeight="1" spans="1:14">
      <c r="A28" s="14">
        <v>23</v>
      </c>
      <c r="B28" s="18" t="s">
        <v>65</v>
      </c>
      <c r="C28" s="24" t="s">
        <v>68</v>
      </c>
      <c r="D28" s="20" t="s">
        <v>69</v>
      </c>
      <c r="E28" s="44">
        <v>138.617977</v>
      </c>
      <c r="F28" s="44">
        <v>136.562408</v>
      </c>
      <c r="G28" s="45">
        <f t="shared" si="0"/>
        <v>0.985170978220235</v>
      </c>
      <c r="H28" s="47"/>
      <c r="I28" s="44"/>
      <c r="J28" s="56"/>
      <c r="K28" s="44"/>
      <c r="L28" s="58"/>
      <c r="M28" s="63" t="s">
        <v>19</v>
      </c>
      <c r="N28" s="64"/>
    </row>
    <row r="29" s="3" customFormat="1" ht="48" customHeight="1" spans="1:14">
      <c r="A29" s="14">
        <v>24</v>
      </c>
      <c r="B29" s="18" t="s">
        <v>65</v>
      </c>
      <c r="C29" s="17" t="s">
        <v>70</v>
      </c>
      <c r="D29" s="20" t="s">
        <v>71</v>
      </c>
      <c r="E29" s="44">
        <v>116.878315</v>
      </c>
      <c r="F29" s="44">
        <v>115.144641</v>
      </c>
      <c r="G29" s="45">
        <f t="shared" si="0"/>
        <v>0.985166846390624</v>
      </c>
      <c r="H29" s="47"/>
      <c r="I29" s="44"/>
      <c r="J29" s="56"/>
      <c r="K29" s="44"/>
      <c r="L29" s="58"/>
      <c r="M29" s="63" t="s">
        <v>19</v>
      </c>
      <c r="N29" s="64"/>
    </row>
    <row r="30" s="3" customFormat="1" ht="48" customHeight="1" spans="1:14">
      <c r="A30" s="14">
        <v>25</v>
      </c>
      <c r="B30" s="18" t="s">
        <v>65</v>
      </c>
      <c r="C30" s="17" t="s">
        <v>72</v>
      </c>
      <c r="D30" s="20" t="s">
        <v>73</v>
      </c>
      <c r="E30" s="44">
        <v>175.24873</v>
      </c>
      <c r="F30" s="44">
        <v>172.6485</v>
      </c>
      <c r="G30" s="45">
        <f t="shared" si="0"/>
        <v>0.985162631421067</v>
      </c>
      <c r="H30" s="47"/>
      <c r="I30" s="44"/>
      <c r="J30" s="56"/>
      <c r="K30" s="44"/>
      <c r="L30" s="58"/>
      <c r="M30" s="63" t="s">
        <v>19</v>
      </c>
      <c r="N30" s="64"/>
    </row>
    <row r="31" s="3" customFormat="1" ht="62" customHeight="1" spans="1:14">
      <c r="A31" s="14">
        <v>26</v>
      </c>
      <c r="B31" s="25" t="s">
        <v>74</v>
      </c>
      <c r="C31" s="17" t="s">
        <v>75</v>
      </c>
      <c r="D31" s="20" t="s">
        <v>76</v>
      </c>
      <c r="E31" s="44">
        <v>300</v>
      </c>
      <c r="F31" s="44">
        <v>300</v>
      </c>
      <c r="G31" s="45">
        <f t="shared" si="0"/>
        <v>1</v>
      </c>
      <c r="H31" s="44">
        <v>300</v>
      </c>
      <c r="I31" s="44">
        <v>279.46229</v>
      </c>
      <c r="J31" s="56">
        <f>I31/H31</f>
        <v>0.931540966666667</v>
      </c>
      <c r="K31" s="44"/>
      <c r="L31" s="58"/>
      <c r="M31" s="63" t="s">
        <v>19</v>
      </c>
      <c r="N31" s="64"/>
    </row>
    <row r="32" s="3" customFormat="1" ht="60" customHeight="1" spans="1:14">
      <c r="A32" s="14">
        <v>27</v>
      </c>
      <c r="B32" s="17" t="s">
        <v>77</v>
      </c>
      <c r="C32" s="17" t="s">
        <v>78</v>
      </c>
      <c r="D32" s="20" t="s">
        <v>79</v>
      </c>
      <c r="E32" s="44">
        <v>247.249696</v>
      </c>
      <c r="F32" s="44">
        <v>243.540954</v>
      </c>
      <c r="G32" s="45">
        <f t="shared" si="0"/>
        <v>0.985000013913061</v>
      </c>
      <c r="H32" s="47"/>
      <c r="I32" s="44"/>
      <c r="J32" s="56"/>
      <c r="K32" s="44"/>
      <c r="L32" s="58"/>
      <c r="M32" s="63" t="s">
        <v>19</v>
      </c>
      <c r="N32" s="64"/>
    </row>
    <row r="33" s="3" customFormat="1" ht="63" customHeight="1" spans="1:14">
      <c r="A33" s="14">
        <v>28</v>
      </c>
      <c r="B33" s="17" t="s">
        <v>77</v>
      </c>
      <c r="C33" s="17" t="s">
        <v>80</v>
      </c>
      <c r="D33" s="20" t="s">
        <v>81</v>
      </c>
      <c r="E33" s="44">
        <v>47.706684</v>
      </c>
      <c r="F33" s="44">
        <v>46.991084</v>
      </c>
      <c r="G33" s="45">
        <f t="shared" si="0"/>
        <v>0.98500000544997</v>
      </c>
      <c r="H33" s="48"/>
      <c r="I33" s="44"/>
      <c r="J33" s="56"/>
      <c r="K33" s="44"/>
      <c r="L33" s="58"/>
      <c r="M33" s="63" t="s">
        <v>19</v>
      </c>
      <c r="N33" s="64"/>
    </row>
    <row r="34" ht="38" customHeight="1" spans="1:14">
      <c r="A34" s="14">
        <v>29</v>
      </c>
      <c r="B34" s="14" t="s">
        <v>82</v>
      </c>
      <c r="C34" s="26" t="s">
        <v>83</v>
      </c>
      <c r="D34" s="27" t="s">
        <v>84</v>
      </c>
      <c r="E34" s="49">
        <v>439</v>
      </c>
      <c r="F34" s="49">
        <v>439</v>
      </c>
      <c r="G34" s="45">
        <f t="shared" si="0"/>
        <v>1</v>
      </c>
      <c r="H34" s="49"/>
      <c r="I34" s="49"/>
      <c r="J34" s="56"/>
      <c r="K34" s="49"/>
      <c r="L34" s="58"/>
      <c r="M34" s="63" t="s">
        <v>19</v>
      </c>
      <c r="N34" s="50"/>
    </row>
    <row r="35" ht="15" customHeight="1" spans="1:14">
      <c r="A35" s="28">
        <v>30</v>
      </c>
      <c r="B35" s="14" t="s">
        <v>85</v>
      </c>
      <c r="C35" s="29" t="s">
        <v>86</v>
      </c>
      <c r="D35" s="30" t="s">
        <v>87</v>
      </c>
      <c r="E35" s="49">
        <v>1.88</v>
      </c>
      <c r="F35" s="49">
        <v>1.88</v>
      </c>
      <c r="G35" s="45">
        <f t="shared" si="0"/>
        <v>1</v>
      </c>
      <c r="H35" s="49">
        <v>32.5</v>
      </c>
      <c r="I35" s="49">
        <v>32.5</v>
      </c>
      <c r="J35" s="56">
        <f t="shared" ref="J35:J46" si="1">I35/H35</f>
        <v>1</v>
      </c>
      <c r="K35" s="49"/>
      <c r="L35" s="58"/>
      <c r="M35" s="63" t="s">
        <v>19</v>
      </c>
      <c r="N35" s="50"/>
    </row>
    <row r="36" ht="15" customHeight="1" spans="1:14">
      <c r="A36" s="31"/>
      <c r="B36" s="14" t="s">
        <v>88</v>
      </c>
      <c r="C36" s="32"/>
      <c r="D36" s="30"/>
      <c r="E36" s="49"/>
      <c r="F36" s="49"/>
      <c r="G36" s="45"/>
      <c r="H36" s="49">
        <v>110.22</v>
      </c>
      <c r="I36" s="49">
        <v>110.22</v>
      </c>
      <c r="J36" s="56">
        <f t="shared" si="1"/>
        <v>1</v>
      </c>
      <c r="K36" s="49"/>
      <c r="L36" s="58"/>
      <c r="M36" s="63" t="s">
        <v>19</v>
      </c>
      <c r="N36" s="50"/>
    </row>
    <row r="37" ht="15" customHeight="1" spans="1:14">
      <c r="A37" s="31"/>
      <c r="B37" s="14" t="s">
        <v>89</v>
      </c>
      <c r="C37" s="32"/>
      <c r="D37" s="30"/>
      <c r="E37" s="49">
        <v>0.471097</v>
      </c>
      <c r="F37" s="49">
        <v>0.471097</v>
      </c>
      <c r="G37" s="45">
        <f t="shared" si="0"/>
        <v>1</v>
      </c>
      <c r="H37" s="49">
        <v>10.12</v>
      </c>
      <c r="I37" s="49">
        <v>10.12</v>
      </c>
      <c r="J37" s="56">
        <f t="shared" si="1"/>
        <v>1</v>
      </c>
      <c r="K37" s="49"/>
      <c r="L37" s="58"/>
      <c r="M37" s="63" t="s">
        <v>19</v>
      </c>
      <c r="N37" s="50"/>
    </row>
    <row r="38" ht="15" customHeight="1" spans="1:14">
      <c r="A38" s="31"/>
      <c r="B38" s="14" t="s">
        <v>90</v>
      </c>
      <c r="C38" s="32"/>
      <c r="D38" s="30"/>
      <c r="E38" s="49"/>
      <c r="F38" s="49"/>
      <c r="G38" s="45"/>
      <c r="H38" s="49">
        <v>0.5</v>
      </c>
      <c r="I38" s="49">
        <v>0.5</v>
      </c>
      <c r="J38" s="56">
        <f t="shared" si="1"/>
        <v>1</v>
      </c>
      <c r="K38" s="49"/>
      <c r="L38" s="58"/>
      <c r="M38" s="63" t="s">
        <v>19</v>
      </c>
      <c r="N38" s="50"/>
    </row>
    <row r="39" ht="15" customHeight="1" spans="1:14">
      <c r="A39" s="31"/>
      <c r="B39" s="14" t="s">
        <v>82</v>
      </c>
      <c r="C39" s="32"/>
      <c r="D39" s="30"/>
      <c r="E39" s="50"/>
      <c r="F39" s="50"/>
      <c r="G39" s="45"/>
      <c r="H39" s="49">
        <v>685.9</v>
      </c>
      <c r="I39" s="49">
        <v>685.9</v>
      </c>
      <c r="J39" s="56">
        <f t="shared" si="1"/>
        <v>1</v>
      </c>
      <c r="K39" s="50"/>
      <c r="L39" s="50"/>
      <c r="M39" s="63" t="s">
        <v>19</v>
      </c>
      <c r="N39" s="50"/>
    </row>
    <row r="40" ht="15" customHeight="1" spans="1:14">
      <c r="A40" s="31"/>
      <c r="B40" s="14" t="s">
        <v>91</v>
      </c>
      <c r="C40" s="32"/>
      <c r="D40" s="30"/>
      <c r="E40" s="49">
        <v>0.52</v>
      </c>
      <c r="F40" s="49">
        <v>0.52</v>
      </c>
      <c r="G40" s="45">
        <f t="shared" si="0"/>
        <v>1</v>
      </c>
      <c r="H40" s="49">
        <v>20.36</v>
      </c>
      <c r="I40" s="49">
        <v>20.36</v>
      </c>
      <c r="J40" s="56">
        <f t="shared" si="1"/>
        <v>1</v>
      </c>
      <c r="K40" s="50"/>
      <c r="L40" s="50"/>
      <c r="M40" s="63" t="s">
        <v>19</v>
      </c>
      <c r="N40" s="50"/>
    </row>
    <row r="41" ht="15" customHeight="1" spans="1:14">
      <c r="A41" s="31"/>
      <c r="B41" s="14" t="s">
        <v>92</v>
      </c>
      <c r="C41" s="32"/>
      <c r="D41" s="30"/>
      <c r="E41" s="49">
        <v>0.218</v>
      </c>
      <c r="F41" s="49">
        <v>0.218</v>
      </c>
      <c r="G41" s="45">
        <f t="shared" si="0"/>
        <v>1</v>
      </c>
      <c r="H41" s="49">
        <v>3</v>
      </c>
      <c r="I41" s="49">
        <v>3</v>
      </c>
      <c r="J41" s="56">
        <f t="shared" si="1"/>
        <v>1</v>
      </c>
      <c r="K41" s="50"/>
      <c r="L41" s="50"/>
      <c r="M41" s="63" t="s">
        <v>19</v>
      </c>
      <c r="N41" s="50"/>
    </row>
    <row r="42" ht="15" customHeight="1" spans="1:14">
      <c r="A42" s="31"/>
      <c r="B42" s="14" t="s">
        <v>93</v>
      </c>
      <c r="C42" s="32"/>
      <c r="D42" s="30"/>
      <c r="E42" s="49"/>
      <c r="F42" s="49"/>
      <c r="G42" s="45"/>
      <c r="H42" s="49">
        <v>6.466</v>
      </c>
      <c r="I42" s="49">
        <v>6.466</v>
      </c>
      <c r="J42" s="56">
        <f t="shared" si="1"/>
        <v>1</v>
      </c>
      <c r="K42" s="50"/>
      <c r="L42" s="50"/>
      <c r="M42" s="63" t="s">
        <v>19</v>
      </c>
      <c r="N42" s="50"/>
    </row>
    <row r="43" ht="15" customHeight="1" spans="1:14">
      <c r="A43" s="31"/>
      <c r="B43" s="14" t="s">
        <v>94</v>
      </c>
      <c r="C43" s="32"/>
      <c r="D43" s="30"/>
      <c r="E43" s="49"/>
      <c r="F43" s="49"/>
      <c r="G43" s="45"/>
      <c r="H43" s="49">
        <v>25.98</v>
      </c>
      <c r="I43" s="49">
        <v>25.98</v>
      </c>
      <c r="J43" s="56">
        <f t="shared" si="1"/>
        <v>1</v>
      </c>
      <c r="K43" s="50"/>
      <c r="L43" s="50"/>
      <c r="M43" s="63" t="s">
        <v>19</v>
      </c>
      <c r="N43" s="50"/>
    </row>
    <row r="44" ht="15" customHeight="1" spans="1:14">
      <c r="A44" s="31"/>
      <c r="B44" s="14" t="s">
        <v>95</v>
      </c>
      <c r="C44" s="32"/>
      <c r="D44" s="30"/>
      <c r="E44" s="49"/>
      <c r="F44" s="49"/>
      <c r="G44" s="45"/>
      <c r="H44" s="49">
        <v>0.3</v>
      </c>
      <c r="I44" s="49">
        <v>0.3</v>
      </c>
      <c r="J44" s="56">
        <f t="shared" si="1"/>
        <v>1</v>
      </c>
      <c r="K44" s="50"/>
      <c r="L44" s="50"/>
      <c r="M44" s="63" t="s">
        <v>19</v>
      </c>
      <c r="N44" s="50"/>
    </row>
    <row r="45" ht="15" customHeight="1" spans="1:14">
      <c r="A45" s="31"/>
      <c r="B45" s="14" t="s">
        <v>96</v>
      </c>
      <c r="C45" s="32"/>
      <c r="D45" s="30"/>
      <c r="E45" s="49">
        <v>0.08</v>
      </c>
      <c r="F45" s="49">
        <v>0.08</v>
      </c>
      <c r="G45" s="45">
        <f t="shared" si="0"/>
        <v>1</v>
      </c>
      <c r="H45" s="49">
        <v>0.9</v>
      </c>
      <c r="I45" s="49">
        <v>0.9</v>
      </c>
      <c r="J45" s="56">
        <f t="shared" si="1"/>
        <v>1</v>
      </c>
      <c r="K45" s="50"/>
      <c r="L45" s="50"/>
      <c r="M45" s="63" t="s">
        <v>19</v>
      </c>
      <c r="N45" s="50"/>
    </row>
    <row r="46" ht="15" customHeight="1" spans="1:14">
      <c r="A46" s="33"/>
      <c r="B46" s="14" t="s">
        <v>97</v>
      </c>
      <c r="C46" s="34"/>
      <c r="D46" s="35"/>
      <c r="E46" s="49"/>
      <c r="F46" s="50"/>
      <c r="G46" s="45"/>
      <c r="H46" s="49">
        <v>0.64</v>
      </c>
      <c r="I46" s="49">
        <v>0.64</v>
      </c>
      <c r="J46" s="56">
        <f t="shared" si="1"/>
        <v>1</v>
      </c>
      <c r="K46" s="50"/>
      <c r="L46" s="50"/>
      <c r="M46" s="63" t="s">
        <v>19</v>
      </c>
      <c r="N46" s="50"/>
    </row>
  </sheetData>
  <mergeCells count="15">
    <mergeCell ref="A1:L1"/>
    <mergeCell ref="I2:L2"/>
    <mergeCell ref="E3:G3"/>
    <mergeCell ref="H3:J3"/>
    <mergeCell ref="A3:A4"/>
    <mergeCell ref="A35:A46"/>
    <mergeCell ref="B3:B4"/>
    <mergeCell ref="C3:C4"/>
    <mergeCell ref="C35:C46"/>
    <mergeCell ref="D3:D4"/>
    <mergeCell ref="D35:D46"/>
    <mergeCell ref="K3:K4"/>
    <mergeCell ref="L3:L4"/>
    <mergeCell ref="M3:M4"/>
    <mergeCell ref="N3:N4"/>
  </mergeCells>
  <printOptions gridLines="1"/>
  <pageMargins left="0.751388888888889" right="0.751388888888889" top="0.511805555555556" bottom="0.393055555555556" header="0.5" footer="0.5"/>
  <pageSetup paperSize="9" scale="7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2024年衔接资金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利通区人民政府值班员</cp:lastModifiedBy>
  <dcterms:created xsi:type="dcterms:W3CDTF">2019-11-14T00:05:00Z</dcterms:created>
  <cp:lastPrinted>2021-08-21T17:16:00Z</cp:lastPrinted>
  <dcterms:modified xsi:type="dcterms:W3CDTF">2024-12-31T10:17:20Z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2052-11.8.2.9339</vt:lpwstr>
  </property>
  <property fmtid="{D5CDD505-2E9C-101B-9397-08002B2CF9AE}" pid="3" name="ICV">
    <vt:lpwstr>2DEA2D18E644435B8665C7E29AB6A99B_13</vt:lpwstr>
  </property>
  <property fmtid="{D5CDD505-2E9C-101B-9397-08002B2CF9AE}" pid="4" name="KSOReadingLayout">
    <vt:bool>true</vt:bool>
  </property>
</Properties>
</file>